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6.54\財政課\01_財政係\501 地方財政状況調査（決算統計）等\R5決算\10_令和5年度財政状況資料集\02_2回目\02_提出\"/>
    </mc:Choice>
  </mc:AlternateContent>
  <xr:revisionPtr revIDLastSave="0" documentId="13_ncr:1_{AD3E9D2F-A1DF-4156-8F38-F081AAA26B61}" xr6:coauthVersionLast="47" xr6:coauthVersionMax="47" xr10:uidLastSave="{00000000-0000-0000-0000-000000000000}"/>
  <bookViews>
    <workbookView xWindow="-120" yWindow="-120" windowWidth="20730" windowHeight="110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AM35" i="10" l="1"/>
  <c r="AM36" i="10" l="1"/>
  <c r="BW34" i="10" s="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<sst xmlns="http://schemas.openxmlformats.org/spreadsheetml/2006/main" count="1143" uniqueCount="579">
  <si>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</si>
  <si>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</si>
  <si>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</si>
  <si>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</si>
  <si>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</si>
  <si>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</si>
  <si>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</si>
  <si>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</si>
  <si>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</si>
  <si>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</si>
  <si>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</si>
  <si>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</si>
  <si>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</si>
  <si>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</si>
  <si>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</si>
  <si>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</si>
  <si>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</si>
  <si>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</si>
  <si>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</si>
  <si>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</si>
  <si>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</si>
  <si>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</si>
  <si>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</si>
  <si>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</si>
  <si>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</si>
  <si>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</si>
  <si>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</si>
  <si>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</si>
  <si>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</si>
  <si>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</si>
  <si>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</si>
  <si>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</si>
  <si>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</si>
  <si>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</si>
  <si>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</si>
  <si>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</si>
  <si>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</si>
  <si>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</si>
  <si>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</si>
  <si>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</si>
  <si>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</si>
  <si>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</si>
  <si>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</si>
  <si>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</si>
  <si>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</si>
  <si>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</si>
  <si>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</si>
  <si>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</si>
  <si>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</si>
  <si>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</si>
  <si>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</si>
  <si>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</si>
  <si>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</si>
  <si>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</si>
  <si>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</si>
  <si>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</si>
  <si>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</si>
  <si>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</si>
  <si>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</si>
  <si>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</si>
  <si>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</si>
  <si>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</si>
  <si>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</si>
  <si>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</si>
  <si>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</si>
  <si>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</si>
  <si>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</si>
  <si>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</si>
  <si>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</si>
  <si>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</si>
  <si>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</si>
  <si>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</si>
  <si>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</si>
  <si>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</si>
  <si>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</si>
  <si>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</si>
  <si>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</si>
  <si>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</si>
  <si>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</si>
  <si>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</si>
  <si>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</si>
  <si>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</si>
  <si>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</si>
  <si>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</si>
  <si>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</si>
  <si>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</si>
  <si>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</si>
  <si>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</si>
  <si>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</si>
  <si>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</si>
  <si>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</si>
  <si>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</si>
  <si>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</si>
  <si>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</si>
  <si>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藤崎町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</si>
  <si>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</si>
  <si>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</si>
  <si>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</si>
  <si>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</si>
  <si>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</si>
  <si>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</si>
  <si>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</si>
  <si>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</si>
  <si>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</si>
  <si>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</si>
  <si>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</si>
  <si>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</si>
  <si>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</si>
  <si>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</si>
  <si>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</si>
  <si>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</si>
  <si>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</si>
  <si>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</si>
  <si>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</si>
  <si>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</si>
  <si>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</si>
  <si>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</si>
  <si>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</si>
  <si>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</si>
  <si>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</si>
  <si>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</si>
  <si>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</si>
  <si>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</si>
  <si>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</si>
  <si>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</si>
  <si>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</si>
  <si>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</si>
  <si>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</si>
  <si>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</si>
  <si>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</si>
  <si>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</si>
  <si>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</si>
  <si>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</si>
  <si>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</si>
  <si>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</si>
  <si>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</si>
  <si>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</si>
  <si>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</si>
  <si>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</si>
  <si>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</si>
  <si>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</si>
  <si>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</si>
  <si>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</si>
  <si>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</si>
  <si>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</si>
  <si>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</si>
  <si>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</si>
  <si>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</si>
  <si>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</si>
  <si>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</si>
  <si>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</si>
  <si>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</si>
  <si>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</si>
  <si>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</si>
  <si>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</si>
  <si>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</si>
  <si>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</si>
  <si>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</si>
  <si>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</si>
  <si>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</si>
  <si>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</si>
  <si>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</si>
  <si>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</si>
  <si>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</si>
  <si>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</si>
  <si>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</si>
  <si>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</si>
  <si>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</si>
  <si>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</si>
  <si>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</si>
  <si>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</si>
  <si>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</si>
  <si>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</si>
  <si>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</si>
  <si>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</si>
  <si>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</si>
  <si>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</si>
  <si>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</si>
  <si>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</si>
  <si>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</si>
  <si>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</si>
  <si>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</si>
  <si>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</si>
  <si>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</si>
  <si>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</si>
  <si>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</si>
  <si>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</si>
  <si>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</si>
  <si>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</si>
  <si>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</si>
  <si>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</si>
  <si>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</si>
  <si>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</si>
  <si>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</si>
  <si>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</si>
  <si>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</si>
  <si>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</si>
  <si>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</si>
  <si>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</si>
  <si>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</si>
  <si>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</si>
  <si>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</si>
  <si>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青森県藤崎町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</si>
  <si>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</si>
  <si>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</si>
  <si>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</si>
  <si>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</si>
  <si>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</si>
  <si>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</si>
  <si>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</si>
  <si>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</si>
  <si>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</si>
  <si>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</si>
  <si>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</si>
  <si>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</si>
  <si>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</si>
  <si>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</si>
  <si>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</si>
  <si>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</si>
  <si>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</si>
  <si>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</si>
  <si>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</si>
  <si>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</si>
  <si>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</si>
  <si>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</si>
  <si>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</si>
  <si>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</si>
  <si>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</si>
  <si>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</si>
  <si>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</si>
  <si>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</si>
  <si>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</si>
  <si>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</si>
  <si>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</si>
  <si>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</si>
  <si>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</si>
  <si>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</si>
  <si>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</si>
  <si>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</si>
  <si>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</si>
  <si>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</si>
  <si>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</si>
  <si>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</si>
  <si>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</si>
  <si>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</si>
  <si>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</si>
  <si>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</si>
  <si>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</si>
  <si>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</si>
  <si>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</si>
  <si>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</si>
  <si>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</si>
  <si>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</si>
  <si>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</si>
  <si>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</si>
  <si>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</si>
  <si>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</si>
  <si>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</si>
  <si>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</si>
  <si>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</si>
  <si>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</si>
  <si>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</si>
  <si>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</si>
  <si>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</si>
  <si>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</si>
  <si>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</si>
  <si>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</si>
  <si>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</si>
  <si>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</si>
  <si>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</si>
  <si>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</si>
  <si>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</si>
  <si>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</si>
  <si>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</si>
  <si>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</si>
  <si>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</si>
  <si>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</si>
  <si>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</si>
  <si>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</si>
  <si>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</si>
  <si>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</si>
  <si>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</si>
  <si>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</si>
  <si>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</si>
  <si>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</si>
  <si>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</si>
  <si>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</si>
  <si>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</si>
  <si>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</si>
  <si>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</si>
  <si>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</si>
  <si>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</si>
  <si>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</si>
  <si>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</si>
  <si>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</si>
  <si>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</si>
  <si>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</si>
  <si>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</si>
  <si>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</si>
  <si>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</si>
  <si>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</si>
  <si>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</si>
  <si>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</si>
  <si>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</si>
  <si>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</si>
  <si>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</si>
  <si>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</si>
  <si>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</si>
  <si>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</si>
  <si>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</si>
  <si>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</si>
  <si>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</si>
  <si>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</si>
  <si>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</si>
  <si>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</si>
  <si>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</si>
  <si>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</si>
  <si>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</si>
  <si>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</si>
  <si>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</si>
  <si>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</si>
  <si>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</si>
  <si>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</si>
  <si>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</si>
  <si>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</si>
  <si>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</si>
  <si>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</si>
  <si>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</si>
  <si>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</si>
  <si>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</si>
  <si>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</si>
  <si>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</si>
  <si>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</si>
  <si>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</si>
  <si>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</si>
  <si>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</si>
  <si>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</si>
  <si>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</si>
  <si>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</si>
  <si>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</si>
  <si>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</si>
  <si>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</si>
  <si>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</si>
  <si>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</si>
  <si>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</si>
  <si>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</si>
  <si>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</si>
  <si>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</si>
  <si>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</si>
  <si>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</si>
  <si>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</si>
  <si>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</si>
  <si>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</si>
  <si>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青森県藤崎町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</si>
  <si>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</si>
  <si>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</si>
  <si>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</si>
  <si>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</si>
  <si>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</si>
  <si>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</si>
  <si>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</si>
  <si>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</si>
  <si>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</si>
  <si>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</si>
  <si>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</si>
  <si>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</si>
  <si>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</si>
  <si>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</si>
  <si>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</si>
  <si>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</si>
  <si>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</si>
  <si>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</si>
  <si>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</si>
  <si>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</si>
  <si>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</si>
  <si>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</si>
  <si>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</si>
  <si>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</si>
  <si>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</si>
  <si>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</si>
  <si>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</si>
  <si>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</si>
  <si>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</si>
  <si>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</si>
  <si>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</si>
  <si>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</si>
  <si>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</si>
  <si>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</si>
  <si>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</si>
  <si>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</si>
  <si>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</si>
  <si>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</si>
  <si>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</si>
  <si>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</si>
  <si>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</si>
  <si>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</si>
  <si>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</si>
  <si>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</si>
  <si>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</si>
  <si>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</si>
  <si>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</si>
  <si>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</si>
  <si>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</si>
  <si>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</si>
  <si>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</si>
  <si>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</si>
  <si>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</si>
  <si>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</si>
  <si>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</si>
  <si>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</si>
  <si>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</si>
  <si>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</si>
  <si>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</si>
  <si>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</si>
  <si>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</si>
  <si>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</si>
  <si>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</si>
  <si>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</si>
  <si>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</si>
  <si>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</si>
  <si>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</si>
  <si>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</si>
  <si>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</si>
  <si>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</si>
  <si>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</si>
  <si>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</si>
  <si>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</si>
  <si>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</si>
  <si>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</si>
  <si>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</si>
  <si>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</si>
  <si>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</si>
  <si>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</si>
  <si>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</si>
  <si>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</si>
  <si>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</si>
  <si>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</si>
  <si>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</si>
  <si>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</si>
  <si>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</si>
  <si>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</si>
  <si>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</si>
  <si>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</si>
  <si>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</si>
  <si>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</si>
  <si>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</si>
  <si>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</si>
  <si>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</si>
  <si>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</si>
  <si>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</si>
  <si>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</si>
  <si>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</si>
  <si>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</si>
  <si>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</si>
  <si>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</si>
  <si>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</si>
  <si>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</si>
  <si>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</si>
  <si>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</si>
  <si>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</si>
  <si>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</si>
  <si>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</si>
  <si>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</si>
  <si>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</si>
  <si>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</si>
  <si>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</si>
  <si>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</si>
  <si>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</si>
  <si>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</si>
  <si>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</si>
  <si>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</si>
  <si>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</si>
  <si>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</si>
  <si>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</si>
  <si>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</si>
  <si>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</si>
  <si>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</si>
  <si>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</si>
  <si>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</si>
  <si>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</si>
  <si>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</si>
  <si>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</si>
  <si>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</si>
  <si>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</si>
  <si>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</si>
  <si>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</si>
  <si>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</si>
  <si>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</si>
  <si>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</si>
  <si>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</si>
  <si>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</si>
  <si>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</si>
  <si>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</si>
  <si>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</si>
  <si>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</si>
  <si>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</si>
  <si>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</si>
  <si>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</si>
  <si>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</si>
  <si>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</si>
  <si>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</si>
  <si>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</si>
  <si>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</si>
  <si>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</si>
  <si>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</si>
  <si>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</si>
  <si>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</si>
  <si>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</si>
  <si>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</si>
  <si>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</si>
  <si>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</si>
  <si>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</si>
  <si>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</si>
  <si>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</si>
  <si>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</si>
  <si>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</si>
  <si>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</si>
  <si>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</si>
  <si>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</si>
  <si>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</si>
  <si>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</si>
  <si>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</si>
  <si>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</si>
  <si>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</si>
  <si>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</si>
  <si>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</si>
  <si>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</si>
  <si>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</si>
  <si>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</si>
  <si>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3.38</t>
  </si>
  <si>
    <t>▲ 0.30</t>
  </si>
  <si>
    <t>▲ 1.29</t>
  </si>
  <si>
    <t>▲ 5.14</t>
  </si>
  <si>
    <t>水道事業会計</t>
  </si>
  <si>
    <t>一般会計</t>
  </si>
  <si>
    <t>介護保険特別会計</t>
  </si>
  <si>
    <t>国民健康保険特別会計</t>
  </si>
  <si>
    <t>農業集落排水事業会計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</si>
  <si>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</si>
  <si>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</si>
  <si>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</si>
  <si>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</si>
  <si>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</si>
  <si>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</si>
  <si>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</si>
  <si>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</si>
  <si>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</si>
  <si>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</si>
  <si>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</si>
  <si>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弘前地区消防事務組合・一般会計</t>
    <rPh sb="0" eb="2">
      <t>ヒロサキ</t>
    </rPh>
    <rPh sb="2" eb="4">
      <t>チク</t>
    </rPh>
    <rPh sb="4" eb="6">
      <t>ショウボウ</t>
    </rPh>
    <rPh sb="6" eb="8">
      <t>ジム</t>
    </rPh>
    <rPh sb="8" eb="10">
      <t>クミアイ</t>
    </rPh>
    <rPh sb="11" eb="13">
      <t>イッパン</t>
    </rPh>
    <rPh sb="13" eb="15">
      <t>カイケイ</t>
    </rPh>
    <phoneticPr fontId="2"/>
  </si>
  <si>
    <t>黒石地区清掃施設組合・一般会計</t>
    <rPh sb="0" eb="2">
      <t>クロイシ</t>
    </rPh>
    <rPh sb="2" eb="4">
      <t>チク</t>
    </rPh>
    <rPh sb="4" eb="6">
      <t>セイソウ</t>
    </rPh>
    <rPh sb="6" eb="8">
      <t>シセツ</t>
    </rPh>
    <rPh sb="8" eb="10">
      <t>クミアイ</t>
    </rPh>
    <rPh sb="11" eb="13">
      <t>イッパン</t>
    </rPh>
    <rPh sb="13" eb="15">
      <t>カイケイ</t>
    </rPh>
    <phoneticPr fontId="2"/>
  </si>
  <si>
    <t>弘前地区環境整備事務組合・一般会計</t>
    <rPh sb="0" eb="12">
      <t>ヒロサキチクカンキョウセイビジムクミアイ</t>
    </rPh>
    <rPh sb="13" eb="15">
      <t>イッパン</t>
    </rPh>
    <rPh sb="15" eb="17">
      <t>カイケイ</t>
    </rPh>
    <phoneticPr fontId="2"/>
  </si>
  <si>
    <t>青森県市町村総合事務組合・一般会計</t>
    <rPh sb="0" eb="6">
      <t>アオモリケンシチョウソン</t>
    </rPh>
    <rPh sb="6" eb="8">
      <t>ソウゴウ</t>
    </rPh>
    <rPh sb="8" eb="10">
      <t>ジム</t>
    </rPh>
    <rPh sb="10" eb="12">
      <t>クミアイ</t>
    </rPh>
    <rPh sb="13" eb="15">
      <t>イッパン</t>
    </rPh>
    <rPh sb="15" eb="17">
      <t>カイケイ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</si>
  <si>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</si>
  <si>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0" eb="14">
      <t>アオモリケンコウキコウレイシャイリョウコウイキレンゴウ</t>
    </rPh>
    <rPh sb="15" eb="17">
      <t>コウキ</t>
    </rPh>
    <rPh sb="17" eb="20">
      <t>コウレイシャ</t>
    </rPh>
    <rPh sb="20" eb="22">
      <t>イリョウ</t>
    </rPh>
    <rPh sb="22" eb="24">
      <t>トクベツ</t>
    </rPh>
    <rPh sb="24" eb="26">
      <t>カイケイ</t>
    </rPh>
    <phoneticPr fontId="2"/>
  </si>
  <si>
    <t>津軽広域連合・一般会計</t>
    <rPh sb="0" eb="2">
      <t>ツガル</t>
    </rPh>
    <rPh sb="2" eb="4">
      <t>コウイキ</t>
    </rPh>
    <rPh sb="4" eb="6">
      <t>レンゴウ</t>
    </rPh>
    <rPh sb="7" eb="9">
      <t>イッパン</t>
    </rPh>
    <rPh sb="9" eb="11">
      <t>カイケイ</t>
    </rPh>
    <phoneticPr fontId="2"/>
  </si>
  <si>
    <t>青森県市町村職員退職手当組合・一般会計</t>
    <rPh sb="0" eb="6">
      <t>アオモリケンシチョウソン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</si>
  <si>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</si>
  <si>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t>
    <phoneticPr fontId="2"/>
  </si>
  <si>
    <t>-</t>
    <phoneticPr fontId="2"/>
  </si>
  <si>
    <t>-</t>
    <phoneticPr fontId="2"/>
  </si>
  <si>
    <t>株式会社ふじさきファーマーズＬＡＢＯ</t>
    <rPh sb="0" eb="4">
      <t>カブシキガイシャ</t>
    </rPh>
    <phoneticPr fontId="2"/>
  </si>
  <si>
    <t>まちづくり振興基金</t>
    <rPh sb="5" eb="7">
      <t>シンコウ</t>
    </rPh>
    <rPh sb="7" eb="9">
      <t>キキン</t>
    </rPh>
    <phoneticPr fontId="5"/>
  </si>
  <si>
    <t>公共施設等整備基金</t>
    <rPh sb="0" eb="2">
      <t>コウキョウ</t>
    </rPh>
    <rPh sb="2" eb="4">
      <t>シセツ</t>
    </rPh>
    <rPh sb="4" eb="5">
      <t>トウ</t>
    </rPh>
    <rPh sb="5" eb="7">
      <t>セイビ</t>
    </rPh>
    <rPh sb="7" eb="9">
      <t>キキン</t>
    </rPh>
    <phoneticPr fontId="2"/>
  </si>
  <si>
    <t>ふじさき応援基金</t>
    <rPh sb="4" eb="6">
      <t>オウエン</t>
    </rPh>
    <rPh sb="6" eb="8">
      <t>キキン</t>
    </rPh>
    <phoneticPr fontId="2"/>
  </si>
  <si>
    <t>農業災害基金</t>
    <rPh sb="0" eb="2">
      <t>ノウギョウ</t>
    </rPh>
    <rPh sb="2" eb="4">
      <t>サイガイ</t>
    </rPh>
    <rPh sb="4" eb="6">
      <t>キキン</t>
    </rPh>
    <phoneticPr fontId="2"/>
  </si>
  <si>
    <t>地域福祉基金</t>
    <rPh sb="0" eb="2">
      <t>チイキ</t>
    </rPh>
    <rPh sb="2" eb="4">
      <t>フクシ</t>
    </rPh>
    <rPh sb="4" eb="6">
      <t>キキン</t>
    </rPh>
    <phoneticPr fontId="2"/>
  </si>
  <si>
    <t>津軽広域水道企業団（津軽事業部）・水道事業会計</t>
    <rPh sb="0" eb="2">
      <t>ツガル</t>
    </rPh>
    <rPh sb="2" eb="4">
      <t>コウイキ</t>
    </rPh>
    <rPh sb="4" eb="6">
      <t>スイドウ</t>
    </rPh>
    <rPh sb="6" eb="9">
      <t>キギョウダン</t>
    </rPh>
    <rPh sb="10" eb="12">
      <t>ツガル</t>
    </rPh>
    <rPh sb="12" eb="14">
      <t>ジギョウ</t>
    </rPh>
    <rPh sb="14" eb="15">
      <t>ブ</t>
    </rPh>
    <rPh sb="17" eb="19">
      <t>スイドウ</t>
    </rPh>
    <rPh sb="19" eb="21">
      <t>ジギョウ</t>
    </rPh>
    <rPh sb="21" eb="23">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</si>
  <si>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</si>
  <si>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</si>
  <si>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低い水準にあるが、将来負担比率は高い水準にある。これは、役場庁舎、文化会館等の更新を行ったことによるものと考えられる。公共施設等総合管理計画に基づき、施設の更新等に取り組む予定であるため、その財源として地方債を活用することにより、将来負担比率が上昇傾向となることが見込まれる。引き続き、交付税算入のある有利な地方債の活用に努める等、健全な財政運営と両立させながら、施設の更新等を計画的に実施することとする。</t>
    <rPh sb="1" eb="3">
      <t>ユウケイ</t>
    </rPh>
    <rPh sb="3" eb="7">
      <t>コテイシサン</t>
    </rPh>
    <rPh sb="7" eb="9">
      <t>ゲンカ</t>
    </rPh>
    <rPh sb="9" eb="11">
      <t>ショウキャク</t>
    </rPh>
    <rPh sb="11" eb="12">
      <t>リツ</t>
    </rPh>
    <rPh sb="13" eb="15">
      <t>ルイジ</t>
    </rPh>
    <rPh sb="15" eb="17">
      <t>ダンタイ</t>
    </rPh>
    <rPh sb="19" eb="20">
      <t>ヒク</t>
    </rPh>
    <rPh sb="21" eb="23">
      <t>スイジュン</t>
    </rPh>
    <rPh sb="28" eb="30">
      <t>ショウライ</t>
    </rPh>
    <rPh sb="30" eb="32">
      <t>フタン</t>
    </rPh>
    <rPh sb="32" eb="34">
      <t>ヒリツ</t>
    </rPh>
    <rPh sb="35" eb="36">
      <t>タカ</t>
    </rPh>
    <rPh sb="37" eb="39">
      <t>スイジュン</t>
    </rPh>
    <rPh sb="47" eb="49">
      <t>ヤクバ</t>
    </rPh>
    <rPh sb="49" eb="51">
      <t>チョウシャ</t>
    </rPh>
    <rPh sb="52" eb="54">
      <t>ブンカ</t>
    </rPh>
    <rPh sb="54" eb="56">
      <t>カイカン</t>
    </rPh>
    <rPh sb="56" eb="57">
      <t>トウ</t>
    </rPh>
    <rPh sb="58" eb="60">
      <t>コウシン</t>
    </rPh>
    <rPh sb="61" eb="62">
      <t>オコナ</t>
    </rPh>
    <rPh sb="72" eb="73">
      <t>カンガ</t>
    </rPh>
    <rPh sb="78" eb="80">
      <t>コウキョウ</t>
    </rPh>
    <rPh sb="80" eb="82">
      <t>シセツ</t>
    </rPh>
    <rPh sb="82" eb="83">
      <t>トウ</t>
    </rPh>
    <rPh sb="83" eb="85">
      <t>ソウゴウ</t>
    </rPh>
    <rPh sb="85" eb="87">
      <t>カンリ</t>
    </rPh>
    <rPh sb="87" eb="89">
      <t>ケイカク</t>
    </rPh>
    <rPh sb="90" eb="91">
      <t>モト</t>
    </rPh>
    <rPh sb="94" eb="96">
      <t>シセツ</t>
    </rPh>
    <rPh sb="97" eb="99">
      <t>コウシン</t>
    </rPh>
    <rPh sb="99" eb="100">
      <t>トウ</t>
    </rPh>
    <rPh sb="101" eb="102">
      <t>ト</t>
    </rPh>
    <rPh sb="103" eb="104">
      <t>ク</t>
    </rPh>
    <rPh sb="105" eb="107">
      <t>ヨテイ</t>
    </rPh>
    <rPh sb="115" eb="117">
      <t>ザイゲン</t>
    </rPh>
    <rPh sb="120" eb="123">
      <t>チホウサイ</t>
    </rPh>
    <rPh sb="124" eb="126">
      <t>カツヨウ</t>
    </rPh>
    <rPh sb="134" eb="136">
      <t>ショウライ</t>
    </rPh>
    <rPh sb="136" eb="138">
      <t>フタン</t>
    </rPh>
    <rPh sb="138" eb="140">
      <t>ヒリツ</t>
    </rPh>
    <rPh sb="141" eb="143">
      <t>ジョウショウ</t>
    </rPh>
    <rPh sb="143" eb="145">
      <t>ケイコウ</t>
    </rPh>
    <rPh sb="151" eb="153">
      <t>ミコ</t>
    </rPh>
    <rPh sb="157" eb="158">
      <t>ヒ</t>
    </rPh>
    <rPh sb="159" eb="160">
      <t>ツヅ</t>
    </rPh>
    <rPh sb="162" eb="165">
      <t>コウフゼイ</t>
    </rPh>
    <rPh sb="165" eb="167">
      <t>サンニュウ</t>
    </rPh>
    <rPh sb="170" eb="172">
      <t>ユウリ</t>
    </rPh>
    <rPh sb="173" eb="176">
      <t>チホウサイ</t>
    </rPh>
    <rPh sb="177" eb="179">
      <t>カツヨウ</t>
    </rPh>
    <rPh sb="180" eb="181">
      <t>ツト</t>
    </rPh>
    <rPh sb="183" eb="184">
      <t>ナド</t>
    </rPh>
    <rPh sb="185" eb="187">
      <t>ケンゼン</t>
    </rPh>
    <rPh sb="188" eb="190">
      <t>ザイセイ</t>
    </rPh>
    <rPh sb="190" eb="192">
      <t>ウンエイ</t>
    </rPh>
    <rPh sb="193" eb="195">
      <t>リョウリツ</t>
    </rPh>
    <rPh sb="201" eb="203">
      <t>シセツ</t>
    </rPh>
    <rPh sb="204" eb="206">
      <t>コウシン</t>
    </rPh>
    <rPh sb="206" eb="207">
      <t>トウ</t>
    </rPh>
    <rPh sb="208" eb="211">
      <t>ケイカクテキ</t>
    </rPh>
    <rPh sb="212" eb="214">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</si>
  <si>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</si>
  <si>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</si>
  <si>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</si>
  <si>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</si>
  <si>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</si>
  <si>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</si>
  <si>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4年度との比較では、将来負担比率は減少しているが、類似団体より高い水準にある。実質公債比率が高くなっているのは、平成30年度までに合併特例事業債等を活用した大規模施設等の更新を行ったことによるものと考えられる。公共施設等総合管理計画に基づき、施設の更新等に取り組む予定であるため、地方債の計画的な借入や交付税算入のある有利な地方債の活用等、健全な財政運営と両立させながら、施設の更新等を計画的に実施することとする。</t>
    <rPh sb="1" eb="3">
      <t>レイワ</t>
    </rPh>
    <rPh sb="4" eb="6">
      <t>ネンド</t>
    </rPh>
    <rPh sb="8" eb="10">
      <t>ヒカク</t>
    </rPh>
    <rPh sb="13" eb="15">
      <t>ショウライ</t>
    </rPh>
    <rPh sb="15" eb="17">
      <t>フタン</t>
    </rPh>
    <rPh sb="17" eb="19">
      <t>ヒリツ</t>
    </rPh>
    <rPh sb="20" eb="22">
      <t>ゲンショウ</t>
    </rPh>
    <rPh sb="28" eb="30">
      <t>ルイジ</t>
    </rPh>
    <rPh sb="30" eb="32">
      <t>ダンタイ</t>
    </rPh>
    <rPh sb="34" eb="35">
      <t>タカ</t>
    </rPh>
    <rPh sb="36" eb="38">
      <t>スイジュン</t>
    </rPh>
    <rPh sb="42" eb="44">
      <t>ジッシツ</t>
    </rPh>
    <rPh sb="44" eb="46">
      <t>コウサイ</t>
    </rPh>
    <rPh sb="46" eb="48">
      <t>ヒリツ</t>
    </rPh>
    <rPh sb="49" eb="50">
      <t>タカ</t>
    </rPh>
    <rPh sb="59" eb="61">
      <t>ヘイセイ</t>
    </rPh>
    <rPh sb="63" eb="65">
      <t>ネンド</t>
    </rPh>
    <rPh sb="68" eb="70">
      <t>ガッペイ</t>
    </rPh>
    <rPh sb="70" eb="72">
      <t>トクレイ</t>
    </rPh>
    <rPh sb="72" eb="74">
      <t>ジギョウ</t>
    </rPh>
    <rPh sb="74" eb="75">
      <t>サイ</t>
    </rPh>
    <rPh sb="75" eb="76">
      <t>トウ</t>
    </rPh>
    <rPh sb="77" eb="79">
      <t>カツヨウ</t>
    </rPh>
    <rPh sb="81" eb="84">
      <t>ダイキボ</t>
    </rPh>
    <rPh sb="84" eb="86">
      <t>シセツ</t>
    </rPh>
    <rPh sb="86" eb="87">
      <t>ナド</t>
    </rPh>
    <rPh sb="88" eb="90">
      <t>コウシン</t>
    </rPh>
    <rPh sb="91" eb="92">
      <t>オコナ</t>
    </rPh>
    <rPh sb="102" eb="103">
      <t>カンガ</t>
    </rPh>
    <rPh sb="108" eb="110">
      <t>コウキョウ</t>
    </rPh>
    <rPh sb="110" eb="112">
      <t>シセツ</t>
    </rPh>
    <rPh sb="112" eb="113">
      <t>トウ</t>
    </rPh>
    <rPh sb="113" eb="115">
      <t>ソウゴウ</t>
    </rPh>
    <rPh sb="115" eb="117">
      <t>カンリ</t>
    </rPh>
    <rPh sb="117" eb="119">
      <t>ケイカク</t>
    </rPh>
    <rPh sb="120" eb="121">
      <t>モト</t>
    </rPh>
    <rPh sb="124" eb="126">
      <t>シセツ</t>
    </rPh>
    <rPh sb="127" eb="129">
      <t>コウシン</t>
    </rPh>
    <rPh sb="129" eb="130">
      <t>トウ</t>
    </rPh>
    <rPh sb="131" eb="132">
      <t>ト</t>
    </rPh>
    <rPh sb="133" eb="134">
      <t>ク</t>
    </rPh>
    <rPh sb="135" eb="137">
      <t>ヨテイ</t>
    </rPh>
    <rPh sb="143" eb="146">
      <t>チホウサイ</t>
    </rPh>
    <rPh sb="147" eb="150">
      <t>ケイカクテキ</t>
    </rPh>
    <rPh sb="151" eb="153">
      <t>カリイレ</t>
    </rPh>
    <rPh sb="154" eb="157">
      <t>コウフゼイ</t>
    </rPh>
    <rPh sb="157" eb="159">
      <t>サンニュウ</t>
    </rPh>
    <rPh sb="162" eb="164">
      <t>ユウリ</t>
    </rPh>
    <rPh sb="165" eb="168">
      <t>チホウサイ</t>
    </rPh>
    <rPh sb="169" eb="171">
      <t>カツヨウ</t>
    </rPh>
    <rPh sb="171" eb="172">
      <t>トウ</t>
    </rPh>
    <rPh sb="173" eb="175">
      <t>ケンゼン</t>
    </rPh>
    <rPh sb="176" eb="178">
      <t>ザイセイ</t>
    </rPh>
    <rPh sb="178" eb="180">
      <t>ウンエイ</t>
    </rPh>
    <rPh sb="181" eb="183">
      <t>リョウリツ</t>
    </rPh>
    <rPh sb="189" eb="191">
      <t>シセツ</t>
    </rPh>
    <rPh sb="192" eb="194">
      <t>コウシン</t>
    </rPh>
    <rPh sb="194" eb="195">
      <t>トウ</t>
    </rPh>
    <rPh sb="196" eb="198">
      <t>ケイカク</t>
    </rPh>
    <rPh sb="198" eb="199">
      <t>テキ</t>
    </rPh>
    <rPh sb="200" eb="202">
      <t>ジッシ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</si>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</sst>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B2C900D-E7FE-4E2B-905A-2C4B23A4BBA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0B84-4E53-9BE5-CAAE63CF15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50809</c:v>
                </c:pt>
                <c:pt idx="1">
                  <c:v>63078</c:v>
                </c:pt>
                <c:pt idx="2">
                  <c:v>46252</c:v>
                </c:pt>
                <c:pt idx="3">
                  <c:v>70792</c:v>
                </c:pt>
                <c:pt idx="4">
                  <c:v>76882</c:v>
                </c:pt>
              </c:numCache>
            </c:numRef>
          </c:val>
          <c:smooth val="0"/>
          <c:extLst>
            <c:ext xmlns:c16="http://schemas.microsoft.com/office/drawing/2014/chart" uri="{C3380CC4-5D6E-409C-BE32-E72D297353CC}">
              <c16:uniqueId val="{00000001-0B84-4E53-9BE5-CAAE63CF15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4.62</c:v>
                </c:pt>
                <c:pt idx="1">
                  <c:v>5.67</c:v>
                </c:pt>
                <c:pt idx="2">
                  <c:v>3.39</c:v>
                </c:pt>
                <c:pt idx="3">
                  <c:v>5.32</c:v>
                </c:pt>
                <c:pt idx="4">
                  <c:v>5.0599999999999996</c:v>
                </c:pt>
              </c:numCache>
            </c:numRef>
          </c:val>
          <c:extLst>
            <c:ext xmlns:c16="http://schemas.microsoft.com/office/drawing/2014/chart" uri="{C3380CC4-5D6E-409C-BE32-E72D297353CC}">
              <c16:uniqueId val="{00000000-6359-442D-9B1A-C63C82DCA3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21.33</c:v>
                </c:pt>
                <c:pt idx="1">
                  <c:v>21.4</c:v>
                </c:pt>
                <c:pt idx="2">
                  <c:v>23.14</c:v>
                </c:pt>
                <c:pt idx="3">
                  <c:v>23.48</c:v>
                </c:pt>
                <c:pt idx="4">
                  <c:v>20.84</c:v>
                </c:pt>
              </c:numCache>
            </c:numRef>
          </c:val>
          <c:extLst>
            <c:ext xmlns:c16="http://schemas.microsoft.com/office/drawing/2014/chart" uri="{C3380CC4-5D6E-409C-BE32-E72D297353CC}">
              <c16:uniqueId val="{00000001-6359-442D-9B1A-C63C82DCA3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-3.38</c:v>
                </c:pt>
                <c:pt idx="1">
                  <c:v>-0.3</c:v>
                </c:pt>
                <c:pt idx="2">
                  <c:v>-1.29</c:v>
                </c:pt>
                <c:pt idx="3">
                  <c:v>0.44</c:v>
                </c:pt>
                <c:pt idx="4">
                  <c:v>-5.14</c:v>
                </c:pt>
              </c:numCache>
            </c:numRef>
          </c:val>
          <c:smooth val="0"/>
          <c:extLst>
            <c:ext xmlns:c16="http://schemas.microsoft.com/office/drawing/2014/chart" uri="{C3380CC4-5D6E-409C-BE32-E72D297353CC}">
              <c16:uniqueId val="{00000002-6359-442D-9B1A-C63C82DCA3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A6E-4A52-823A-A2A1E60363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6E-4A52-823A-A2A1E60363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A6E-4A52-823A-A2A1E60363E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0.14000000000000001</c:v>
                </c:pt>
                <c:pt idx="4">
                  <c:v>#N/A</c:v>
                </c:pt>
                <c:pt idx="5">
                  <c:v>0.13</c:v>
                </c:pt>
                <c:pt idx="6">
                  <c:v>#N/A</c:v>
                </c:pt>
                <c:pt idx="7">
                  <c:v>0.13</c:v>
                </c:pt>
                <c:pt idx="8">
                  <c:v>#N/A</c:v>
                </c:pt>
                <c:pt idx="9">
                  <c:v>0.09</c:v>
                </c:pt>
              </c:numCache>
            </c:numRef>
          </c:val>
          <c:extLst>
            <c:ext xmlns:c16="http://schemas.microsoft.com/office/drawing/2014/chart" uri="{C3380CC4-5D6E-409C-BE32-E72D297353CC}">
              <c16:uniqueId val="{00000003-1A6E-4A52-823A-A2A1E60363E8}"/>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1.23</c:v>
                </c:pt>
                <c:pt idx="2">
                  <c:v>#N/A</c:v>
                </c:pt>
                <c:pt idx="3">
                  <c:v>1.1599999999999999</c:v>
                </c:pt>
                <c:pt idx="4">
                  <c:v>#N/A</c:v>
                </c:pt>
                <c:pt idx="5">
                  <c:v>1.06</c:v>
                </c:pt>
                <c:pt idx="6">
                  <c:v>#N/A</c:v>
                </c:pt>
                <c:pt idx="7">
                  <c:v>1.04</c:v>
                </c:pt>
                <c:pt idx="8">
                  <c:v>#N/A</c:v>
                </c:pt>
                <c:pt idx="9">
                  <c:v>1.23</c:v>
                </c:pt>
              </c:numCache>
            </c:numRef>
          </c:val>
          <c:extLst>
            <c:ext xmlns:c16="http://schemas.microsoft.com/office/drawing/2014/chart" uri="{C3380CC4-5D6E-409C-BE32-E72D297353CC}">
              <c16:uniqueId val="{00000004-1A6E-4A52-823A-A2A1E60363E8}"/>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1.06</c:v>
                </c:pt>
                <c:pt idx="2">
                  <c:v>#N/A</c:v>
                </c:pt>
                <c:pt idx="3">
                  <c:v>1</c:v>
                </c:pt>
                <c:pt idx="4">
                  <c:v>#N/A</c:v>
                </c:pt>
                <c:pt idx="5">
                  <c:v>1.04</c:v>
                </c:pt>
                <c:pt idx="6">
                  <c:v>#N/A</c:v>
                </c:pt>
                <c:pt idx="7">
                  <c:v>1.1000000000000001</c:v>
                </c:pt>
                <c:pt idx="8">
                  <c:v>#N/A</c:v>
                </c:pt>
                <c:pt idx="9">
                  <c:v>1.37</c:v>
                </c:pt>
              </c:numCache>
            </c:numRef>
          </c:val>
          <c:extLst>
            <c:ext xmlns:c16="http://schemas.microsoft.com/office/drawing/2014/chart" uri="{C3380CC4-5D6E-409C-BE32-E72D297353CC}">
              <c16:uniqueId val="{00000005-1A6E-4A52-823A-A2A1E60363E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0.87</c:v>
                </c:pt>
                <c:pt idx="2">
                  <c:v>#N/A</c:v>
                </c:pt>
                <c:pt idx="3">
                  <c:v>0.71</c:v>
                </c:pt>
                <c:pt idx="4">
                  <c:v>#N/A</c:v>
                </c:pt>
                <c:pt idx="5">
                  <c:v>1.58</c:v>
                </c:pt>
                <c:pt idx="6">
                  <c:v>#N/A</c:v>
                </c:pt>
                <c:pt idx="7">
                  <c:v>1.24</c:v>
                </c:pt>
                <c:pt idx="8">
                  <c:v>#N/A</c:v>
                </c:pt>
                <c:pt idx="9">
                  <c:v>1.55</c:v>
                </c:pt>
              </c:numCache>
            </c:numRef>
          </c:val>
          <c:extLst>
            <c:ext xmlns:c16="http://schemas.microsoft.com/office/drawing/2014/chart" uri="{C3380CC4-5D6E-409C-BE32-E72D297353CC}">
              <c16:uniqueId val="{00000006-1A6E-4A52-823A-A2A1E60363E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1.25</c:v>
                </c:pt>
                <c:pt idx="2">
                  <c:v>#N/A</c:v>
                </c:pt>
                <c:pt idx="3">
                  <c:v>1.1299999999999999</c:v>
                </c:pt>
                <c:pt idx="4">
                  <c:v>#N/A</c:v>
                </c:pt>
                <c:pt idx="5">
                  <c:v>2.57</c:v>
                </c:pt>
                <c:pt idx="6">
                  <c:v>#N/A</c:v>
                </c:pt>
                <c:pt idx="7">
                  <c:v>1.96</c:v>
                </c:pt>
                <c:pt idx="8">
                  <c:v>#N/A</c:v>
                </c:pt>
                <c:pt idx="9">
                  <c:v>1.84</c:v>
                </c:pt>
              </c:numCache>
            </c:numRef>
          </c:val>
          <c:extLst>
            <c:ext xmlns:c16="http://schemas.microsoft.com/office/drawing/2014/chart" uri="{C3380CC4-5D6E-409C-BE32-E72D297353CC}">
              <c16:uniqueId val="{00000007-1A6E-4A52-823A-A2A1E60363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4.62</c:v>
                </c:pt>
                <c:pt idx="2">
                  <c:v>#N/A</c:v>
                </c:pt>
                <c:pt idx="3">
                  <c:v>5.66</c:v>
                </c:pt>
                <c:pt idx="4">
                  <c:v>#N/A</c:v>
                </c:pt>
                <c:pt idx="5">
                  <c:v>3.39</c:v>
                </c:pt>
                <c:pt idx="6">
                  <c:v>#N/A</c:v>
                </c:pt>
                <c:pt idx="7">
                  <c:v>5.31</c:v>
                </c:pt>
                <c:pt idx="8">
                  <c:v>#N/A</c:v>
                </c:pt>
                <c:pt idx="9">
                  <c:v>5.05</c:v>
                </c:pt>
              </c:numCache>
            </c:numRef>
          </c:val>
          <c:extLst>
            <c:ext xmlns:c16="http://schemas.microsoft.com/office/drawing/2014/chart" uri="{C3380CC4-5D6E-409C-BE32-E72D297353CC}">
              <c16:uniqueId val="{00000008-1A6E-4A52-823A-A2A1E60363E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7.75</c:v>
                </c:pt>
                <c:pt idx="2">
                  <c:v>#N/A</c:v>
                </c:pt>
                <c:pt idx="3">
                  <c:v>8.07</c:v>
                </c:pt>
                <c:pt idx="4">
                  <c:v>#N/A</c:v>
                </c:pt>
                <c:pt idx="5">
                  <c:v>8.4600000000000009</c:v>
                </c:pt>
                <c:pt idx="6">
                  <c:v>#N/A</c:v>
                </c:pt>
                <c:pt idx="7">
                  <c:v>9.7200000000000006</c:v>
                </c:pt>
                <c:pt idx="8">
                  <c:v>#N/A</c:v>
                </c:pt>
                <c:pt idx="9">
                  <c:v>10.95</c:v>
                </c:pt>
              </c:numCache>
            </c:numRef>
          </c:val>
          <c:extLst>
            <c:ext xmlns:c16="http://schemas.microsoft.com/office/drawing/2014/chart" uri="{C3380CC4-5D6E-409C-BE32-E72D297353CC}">
              <c16:uniqueId val="{00000009-1A6E-4A52-823A-A2A1E60363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1050</c:v>
                </c:pt>
                <c:pt idx="5">
                  <c:v>1039</c:v>
                </c:pt>
                <c:pt idx="8">
                  <c:v>1033</c:v>
                </c:pt>
                <c:pt idx="11">
                  <c:v>997</c:v>
                </c:pt>
                <c:pt idx="14">
                  <c:v>896</c:v>
                </c:pt>
              </c:numCache>
            </c:numRef>
          </c:val>
          <c:extLst>
            <c:ext xmlns:c16="http://schemas.microsoft.com/office/drawing/2014/chart" uri="{C3380CC4-5D6E-409C-BE32-E72D297353CC}">
              <c16:uniqueId val="{00000000-6973-4D28-895A-14655D4551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73-4D28-895A-14655D4551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3</c:v>
                </c:pt>
                <c:pt idx="6">
                  <c:v>0</c:v>
                </c:pt>
                <c:pt idx="9">
                  <c:v>0</c:v>
                </c:pt>
                <c:pt idx="12">
                  <c:v>0</c:v>
                </c:pt>
              </c:numCache>
            </c:numRef>
          </c:val>
          <c:extLst>
            <c:ext xmlns:c16="http://schemas.microsoft.com/office/drawing/2014/chart" uri="{C3380CC4-5D6E-409C-BE32-E72D297353CC}">
              <c16:uniqueId val="{00000002-6973-4D28-895A-14655D4551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16</c:v>
                </c:pt>
                <c:pt idx="6">
                  <c:v>16</c:v>
                </c:pt>
                <c:pt idx="9">
                  <c:v>23</c:v>
                </c:pt>
                <c:pt idx="12">
                  <c:v>28</c:v>
                </c:pt>
              </c:numCache>
            </c:numRef>
          </c:val>
          <c:extLst>
            <c:ext xmlns:c16="http://schemas.microsoft.com/office/drawing/2014/chart" uri="{C3380CC4-5D6E-409C-BE32-E72D297353CC}">
              <c16:uniqueId val="{00000003-6973-4D28-895A-14655D4551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c:v>
                </c:pt>
                <c:pt idx="3">
                  <c:v>196</c:v>
                </c:pt>
                <c:pt idx="6">
                  <c:v>185</c:v>
                </c:pt>
                <c:pt idx="9">
                  <c:v>197</c:v>
                </c:pt>
                <c:pt idx="12">
                  <c:v>231</c:v>
                </c:pt>
              </c:numCache>
            </c:numRef>
          </c:val>
          <c:extLst>
            <c:ext xmlns:c16="http://schemas.microsoft.com/office/drawing/2014/chart" uri="{C3380CC4-5D6E-409C-BE32-E72D297353CC}">
              <c16:uniqueId val="{00000004-6973-4D28-895A-14655D4551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73-4D28-895A-14655D4551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73-4D28-895A-14655D4551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1308</c:v>
                </c:pt>
                <c:pt idx="3">
                  <c:v>1309</c:v>
                </c:pt>
                <c:pt idx="6">
                  <c:v>1276</c:v>
                </c:pt>
                <c:pt idx="9">
                  <c:v>1230</c:v>
                </c:pt>
                <c:pt idx="12">
                  <c:v>1195</c:v>
                </c:pt>
              </c:numCache>
            </c:numRef>
          </c:val>
          <c:extLst>
            <c:ext xmlns:c16="http://schemas.microsoft.com/office/drawing/2014/chart" uri="{C3380CC4-5D6E-409C-BE32-E72D297353CC}">
              <c16:uniqueId val="{00000007-6973-4D28-895A-14655D45511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491</c:v>
                </c:pt>
                <c:pt idx="2">
                  <c:v>#N/A</c:v>
                </c:pt>
                <c:pt idx="3">
                  <c:v>#N/A</c:v>
                </c:pt>
                <c:pt idx="4">
                  <c:v>485</c:v>
                </c:pt>
                <c:pt idx="5">
                  <c:v>#N/A</c:v>
                </c:pt>
                <c:pt idx="6">
                  <c:v>#N/A</c:v>
                </c:pt>
                <c:pt idx="7">
                  <c:v>444</c:v>
                </c:pt>
                <c:pt idx="8">
                  <c:v>#N/A</c:v>
                </c:pt>
                <c:pt idx="9">
                  <c:v>#N/A</c:v>
                </c:pt>
                <c:pt idx="10">
                  <c:v>453</c:v>
                </c:pt>
                <c:pt idx="11">
                  <c:v>#N/A</c:v>
                </c:pt>
                <c:pt idx="12">
                  <c:v>#N/A</c:v>
                </c:pt>
                <c:pt idx="13">
                  <c:v>558</c:v>
                </c:pt>
                <c:pt idx="14">
                  <c:v>#N/A</c:v>
                </c:pt>
              </c:numCache>
            </c:numRef>
          </c:val>
          <c:smooth val="0"/>
          <c:extLst>
            <c:ext xmlns:c16="http://schemas.microsoft.com/office/drawing/2014/chart" uri="{C3380CC4-5D6E-409C-BE32-E72D297353CC}">
              <c16:uniqueId val="{00000008-6973-4D28-895A-14655D45511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10232</c:v>
                </c:pt>
                <c:pt idx="5">
                  <c:v>9810</c:v>
                </c:pt>
                <c:pt idx="8">
                  <c:v>9247</c:v>
                </c:pt>
                <c:pt idx="11">
                  <c:v>8787</c:v>
                </c:pt>
                <c:pt idx="14">
                  <c:v>8147</c:v>
                </c:pt>
              </c:numCache>
            </c:numRef>
          </c:val>
          <c:extLst>
            <c:ext xmlns:c16="http://schemas.microsoft.com/office/drawing/2014/chart" uri="{C3380CC4-5D6E-409C-BE32-E72D297353CC}">
              <c16:uniqueId val="{00000000-255C-418E-B532-E28FB392E1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668</c:v>
                </c:pt>
                <c:pt idx="5">
                  <c:v>540</c:v>
                </c:pt>
                <c:pt idx="8">
                  <c:v>443</c:v>
                </c:pt>
                <c:pt idx="11">
                  <c:v>375</c:v>
                </c:pt>
                <c:pt idx="14">
                  <c:v>324</c:v>
                </c:pt>
              </c:numCache>
            </c:numRef>
          </c:val>
          <c:extLst>
            <c:ext xmlns:c16="http://schemas.microsoft.com/office/drawing/2014/chart" uri="{C3380CC4-5D6E-409C-BE32-E72D297353CC}">
              <c16:uniqueId val="{00000001-255C-418E-B532-E28FB392E1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1834</c:v>
                </c:pt>
                <c:pt idx="5">
                  <c:v>1903</c:v>
                </c:pt>
                <c:pt idx="8">
                  <c:v>2336</c:v>
                </c:pt>
                <c:pt idx="11">
                  <c:v>2511</c:v>
                </c:pt>
                <c:pt idx="14">
                  <c:v>2505</c:v>
                </c:pt>
              </c:numCache>
            </c:numRef>
          </c:val>
          <c:extLst>
            <c:ext xmlns:c16="http://schemas.microsoft.com/office/drawing/2014/chart" uri="{C3380CC4-5D6E-409C-BE32-E72D297353CC}">
              <c16:uniqueId val="{00000002-255C-418E-B532-E28FB392E1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5C-418E-B532-E28FB392E1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5C-418E-B532-E28FB392E1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5C-418E-B532-E28FB392E1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912</c:v>
                </c:pt>
                <c:pt idx="3">
                  <c:v>902</c:v>
                </c:pt>
                <c:pt idx="6">
                  <c:v>861</c:v>
                </c:pt>
                <c:pt idx="9">
                  <c:v>880</c:v>
                </c:pt>
                <c:pt idx="12">
                  <c:v>918</c:v>
                </c:pt>
              </c:numCache>
            </c:numRef>
          </c:val>
          <c:extLst>
            <c:ext xmlns:c16="http://schemas.microsoft.com/office/drawing/2014/chart" uri="{C3380CC4-5D6E-409C-BE32-E72D297353CC}">
              <c16:uniqueId val="{00000006-255C-418E-B532-E28FB392E1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77</c:v>
                </c:pt>
                <c:pt idx="3">
                  <c:v>130</c:v>
                </c:pt>
                <c:pt idx="6">
                  <c:v>130</c:v>
                </c:pt>
                <c:pt idx="9">
                  <c:v>108</c:v>
                </c:pt>
                <c:pt idx="12">
                  <c:v>88</c:v>
                </c:pt>
              </c:numCache>
            </c:numRef>
          </c:val>
          <c:extLst>
            <c:ext xmlns:c16="http://schemas.microsoft.com/office/drawing/2014/chart" uri="{C3380CC4-5D6E-409C-BE32-E72D297353CC}">
              <c16:uniqueId val="{00000007-255C-418E-B532-E28FB392E1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2904</c:v>
                </c:pt>
                <c:pt idx="3">
                  <c:v>2758</c:v>
                </c:pt>
                <c:pt idx="6">
                  <c:v>2554</c:v>
                </c:pt>
                <c:pt idx="9">
                  <c:v>2405</c:v>
                </c:pt>
                <c:pt idx="12">
                  <c:v>2262</c:v>
                </c:pt>
              </c:numCache>
            </c:numRef>
          </c:val>
          <c:extLst>
            <c:ext xmlns:c16="http://schemas.microsoft.com/office/drawing/2014/chart" uri="{C3380CC4-5D6E-409C-BE32-E72D297353CC}">
              <c16:uniqueId val="{00000008-255C-418E-B532-E28FB392E1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255C-418E-B532-E28FB392E1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11262</c:v>
                </c:pt>
                <c:pt idx="3">
                  <c:v>10574</c:v>
                </c:pt>
                <c:pt idx="6">
                  <c:v>9767</c:v>
                </c:pt>
                <c:pt idx="9">
                  <c:v>9193</c:v>
                </c:pt>
                <c:pt idx="12">
                  <c:v>8557</c:v>
                </c:pt>
              </c:numCache>
            </c:numRef>
          </c:val>
          <c:extLst>
            <c:ext xmlns:c16="http://schemas.microsoft.com/office/drawing/2014/chart" uri="{C3380CC4-5D6E-409C-BE32-E72D297353CC}">
              <c16:uniqueId val="{0000000A-255C-418E-B532-E28FB392E1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2423</c:v>
                </c:pt>
                <c:pt idx="2">
                  <c:v>#N/A</c:v>
                </c:pt>
                <c:pt idx="3">
                  <c:v>#N/A</c:v>
                </c:pt>
                <c:pt idx="4">
                  <c:v>2110</c:v>
                </c:pt>
                <c:pt idx="5">
                  <c:v>#N/A</c:v>
                </c:pt>
                <c:pt idx="6">
                  <c:v>#N/A</c:v>
                </c:pt>
                <c:pt idx="7">
                  <c:v>1287</c:v>
                </c:pt>
                <c:pt idx="8">
                  <c:v>#N/A</c:v>
                </c:pt>
                <c:pt idx="9">
                  <c:v>#N/A</c:v>
                </c:pt>
                <c:pt idx="10">
                  <c:v>913</c:v>
                </c:pt>
                <c:pt idx="11">
                  <c:v>#N/A</c:v>
                </c:pt>
                <c:pt idx="12">
                  <c:v>#N/A</c:v>
                </c:pt>
                <c:pt idx="13">
                  <c:v>850</c:v>
                </c:pt>
                <c:pt idx="14">
                  <c:v>#N/A</c:v>
                </c:pt>
              </c:numCache>
            </c:numRef>
          </c:val>
          <c:smooth val="0"/>
          <c:extLst>
            <c:ext xmlns:c16="http://schemas.microsoft.com/office/drawing/2014/chart" uri="{C3380CC4-5D6E-409C-BE32-E72D297353CC}">
              <c16:uniqueId val="{0000000B-255C-418E-B532-E28FB392E1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1170</c:v>
                </c:pt>
                <c:pt idx="1">
                  <c:v>1153</c:v>
                </c:pt>
                <c:pt idx="2">
                  <c:v>1016</c:v>
                </c:pt>
              </c:numCache>
            </c:numRef>
          </c:val>
          <c:extLst>
            <c:ext xmlns:c16="http://schemas.microsoft.com/office/drawing/2014/chart" uri="{C3380CC4-5D6E-409C-BE32-E72D297353CC}">
              <c16:uniqueId val="{00000000-1F2D-497F-894F-A4A83DB8A8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c:v>
                </c:pt>
                <c:pt idx="1">
                  <c:v>89</c:v>
                </c:pt>
                <c:pt idx="2">
                  <c:v>168</c:v>
                </c:pt>
              </c:numCache>
            </c:numRef>
          </c:val>
          <c:extLst>
            <c:ext xmlns:c16="http://schemas.microsoft.com/office/drawing/2014/chart" uri="{C3380CC4-5D6E-409C-BE32-E72D297353CC}">
              <c16:uniqueId val="{00000001-1F2D-497F-894F-A4A83DB8A8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2137</c:v>
                </c:pt>
                <c:pt idx="1">
                  <c:v>2357</c:v>
                </c:pt>
                <c:pt idx="2">
                  <c:v>2405</c:v>
                </c:pt>
              </c:numCache>
            </c:numRef>
          </c:val>
          <c:extLst>
            <c:ext xmlns:c16="http://schemas.microsoft.com/office/drawing/2014/chart" uri="{C3380CC4-5D6E-409C-BE32-E72D297353CC}">
              <c16:uniqueId val="{00000002-1F2D-497F-894F-A4A83DB8A8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{A56F2ACD-1EDD-443D-9D00-6DD660362DAA}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599-48AE-AA9F-B2805463DC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{DAA45E30-756F-4E62-8C07-5D7EC8EAB563}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99-48AE-AA9F-B2805463DC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{83617A4C-B5D2-4CDF-8640-94B97D364963}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99-48AE-AA9F-B2805463DC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{1AE5760E-7D5E-4082-85D9-5DE99E06D60B}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99-48AE-AA9F-B2805463DC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{18AE23BB-7D3C-4AC6-AE47-59D6C7830C12}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99-48AE-AA9F-B2805463DC4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{D21E2BFD-52DD-4139-A042-C4743804AC0C}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599-48AE-AA9F-B2805463DC4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{6933C302-5010-43A8-8158-73A15E1C0ECF}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599-48AE-AA9F-B2805463DC4C}"/>
                </c:ext>
              </c:extLst>
            </c:dLbl>
            <c:dLbl>
              <c:idx val="24"/>
              <c:layout>
                <c:manualLayout>
                  <c:x val="-3.6961054097210622E-2"/>
                  <c:y val="-5.719766925949651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{79408992-ADD3-41AB-BA3C-D7C9D4D86711}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599-48AE-AA9F-B2805463DC4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{EC54C3AA-1533-4035-B51C-719ED092F463}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599-48AE-AA9F-B2805463DC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c:v>
                </c:pt>
                <c:pt idx="8">
                  <c:v>57.7</c:v>
                </c:pt>
                <c:pt idx="16">
                  <c:v>59.6</c:v>
                </c:pt>
                <c:pt idx="24">
                  <c:v>61.1</c:v>
                </c:pt>
                <c:pt idx="32">
                  <c:v>62.5</c:v>
                </c:pt>
              </c:numCache>
            </c:numRef>
          </c:xVal>
          <c:yVal>
            <c:numRef>
              <c:f>公会計指標分析・財政指標組合せ分析表!$BP$51:$DC$51</c:f>
              <c:numCache>
                <c:formatCode>#,##0.0;"▲ "#,##0.0</c:formatCode>
                <c:ptCount val="40"/>
                <c:pt idx="0">
                  <c:v>65.5</c:v>
                </c:pt>
                <c:pt idx="8">
                  <c:v>55.1</c:v>
                </c:pt>
                <c:pt idx="16">
                  <c:v>31.6</c:v>
                </c:pt>
                <c:pt idx="24">
                  <c:v>23.1</c:v>
                </c:pt>
                <c:pt idx="32">
                  <c:v>21.1</c:v>
                </c:pt>
              </c:numCache>
            </c:numRef>
          </c:yVal>
          <c:smooth val="0"/>
          <c:extLst>
            <c:ext xmlns:c16="http://schemas.microsoft.com/office/drawing/2014/chart" uri="{C3380CC4-5D6E-409C-BE32-E72D297353CC}">
              <c16:uniqueId val="{00000009-F599-48AE-AA9F-B2805463DC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835E-2"/>
                  <c:y val="-7.22804149522338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{81B03FC7-EDC4-4D58-9886-AB9F4F4D9C8B}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599-48AE-AA9F-B2805463DC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{1EED0199-9F6D-4C5D-B5E5-5B87CB5C4613}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99-48AE-AA9F-B2805463DC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{603E7E8B-28CF-4C7E-ACA7-2A6052BC61C0}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99-48AE-AA9F-B2805463DC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{8AC5BDD9-3E5D-40EB-9936-EE7ADA4A49F7}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99-48AE-AA9F-B2805463DC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{18B56CA6-B5F9-4F20-864F-FFD8A44D1257}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99-48AE-AA9F-B2805463DC4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{91EA7CD5-2231-4CC8-B496-25377DEA553F}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599-48AE-AA9F-B2805463DC4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{965664A0-C0E7-4779-8A22-68AD45BC7FCC}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599-48AE-AA9F-B2805463DC4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{A54AA03C-9B11-41C5-ABAF-3B45D019B26F}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599-48AE-AA9F-B2805463DC4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{E4277E47-2EB6-489B-B87E-C37110EE5245}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599-48AE-AA9F-B2805463DC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F599-48AE-AA9F-B2805463DC4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{07A7AD65-AF64-471F-A4B8-8943C9223B69}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311-40A8-8D9D-B3ECC96EFB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{F4FB3A46-1CCD-4618-A3E1-16F124DFEBEC}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11-40A8-8D9D-B3ECC96EFB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{5ABF2DF8-C8C5-47A5-B539-E88A09EF7353}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11-40A8-8D9D-B3ECC96EFB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{E67A5508-D1D9-4E1F-A3FB-70DC97E4C01C}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11-40A8-8D9D-B3ECC96EFB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{929B934E-F153-4C36-BBB6-6098E001E97C}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11-40A8-8D9D-B3ECC96EFBC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{4E56CFB1-635C-41BA-B42D-7C10ABD6C46B}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311-40A8-8D9D-B3ECC96EFBC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{5E0892C5-E190-4212-BBDC-345EAA6DB5A2}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311-40A8-8D9D-B3ECC96EFBC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{F9A31D2A-E06D-4859-8809-65C5FD7AD7FC}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311-40A8-8D9D-B3ECC96EFBC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{48DAD142-57B8-4F36-A193-2F272EB072A1}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311-40A8-8D9D-B3ECC96EFB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13.2</c:v>
                </c:pt>
                <c:pt idx="16">
                  <c:v>12.3</c:v>
                </c:pt>
                <c:pt idx="24">
                  <c:v>11.6</c:v>
                </c:pt>
                <c:pt idx="32">
                  <c:v>12</c:v>
                </c:pt>
              </c:numCache>
            </c:numRef>
          </c:xVal>
          <c:yVal>
            <c:numRef>
              <c:f>公会計指標分析・財政指標組合せ分析表!$BP$73:$DC$73</c:f>
              <c:numCache>
                <c:formatCode>#,##0.0;"▲ "#,##0.0</c:formatCode>
                <c:ptCount val="40"/>
                <c:pt idx="0">
                  <c:v>65.5</c:v>
                </c:pt>
                <c:pt idx="8">
                  <c:v>55.1</c:v>
                </c:pt>
                <c:pt idx="16">
                  <c:v>31.6</c:v>
                </c:pt>
                <c:pt idx="24">
                  <c:v>23.1</c:v>
                </c:pt>
                <c:pt idx="32">
                  <c:v>21.1</c:v>
                </c:pt>
              </c:numCache>
            </c:numRef>
          </c:yVal>
          <c:smooth val="0"/>
          <c:extLst>
            <c:ext xmlns:c16="http://schemas.microsoft.com/office/drawing/2014/chart" uri="{C3380CC4-5D6E-409C-BE32-E72D297353CC}">
              <c16:uniqueId val="{00000009-6311-40A8-8D9D-B3ECC96EFB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{E6E7637F-28E1-4566-B7F5-1016C114AE90}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311-40A8-8D9D-B3ECC96EFB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{AA181588-1E2E-4C07-A6BA-AA2107E3AB25}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11-40A8-8D9D-B3ECC96EFB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{1DF399DD-DA5E-4262-9924-2002F31B3173}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11-40A8-8D9D-B3ECC96EFB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{8A8926E0-C06F-4CB8-895C-8294A2172302}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11-40A8-8D9D-B3ECC96EFB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{4074F32B-1B49-4439-BB71-8B9DE765BA63}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11-40A8-8D9D-B3ECC96EFBC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{30E3A246-32FF-4003-B135-6C6C7B70038C}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311-40A8-8D9D-B3ECC96EFBC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{4A96AA7B-0C2A-4577-AD84-4C50280C6F49}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311-40A8-8D9D-B3ECC96EFBC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{0B9C9DAD-A599-4C0E-A823-0528FDCA43DD}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311-40A8-8D9D-B3ECC96EFBC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{CB51373C-39A4-46B4-81A9-E91CF05B1865}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311-40A8-8D9D-B3ECC96EFB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6311-40A8-8D9D-B3ECC96EFBC1}"/>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実質公債比率の分子は平成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年度まで年々低くなってきていたが、令和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年度においては、元利償還金等の総額はほぼ変わりがないが、明徳中学校改築事業や合併特例事業の大型事業の償還が令和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年度で終了し、算入公債費等が前年度比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％減となったため、率としては増となった。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元利償還金等と算入公債費等の額は変化があっても比率としては大きく変わることはないとみられるため、実質公債費比率の分子は、同程度で推移することと予想されており、適切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年度をピークに、年々下がっている。その主な要因は、行財政改革等の効果による充当可能基金の増及び地方債元金の償還に伴う公営企業債等繰入見込額の減等によるところが大きい。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今後、公共施設等の整備による償還金の増及び公営企業債等繰入見込額の増により、将来負担比率の分子は上昇すると予想されており、適切な財政運営に努める。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青森県藤崎町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百万円の取崩超過、「ふじさき応援基金」は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百万円の取崩超過となったが、「減債基金」に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千百万円積み立てたことで基金全体は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・「ふじさき応援基金」や「公共施設等整備基金」へ積み立てていくものの、歳入の増を上回る物価・人件費高騰への対応により減少傾向となることが見込まれる。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・まちづくり振興基金：大規模イベント、まちづくり推進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・公共施設等整備基金：公共施設等の整備（更新、集約化、長寿命化等の老朽化対策を含む）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・ふじさき応援基金：教育振興、商工業振興、農林水産業振興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・農業災害基金：災害対応、農林水産業振興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・地域福祉基金：子育て・少子化対策、高齢化対策、障がい者施策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・ふじさき応援基金：ふるさと納税が減となったことによる減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・公共施設等整備基金：剰余積立金による増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・ふじさき応援基金：未来を担う子ども達の育成に関する事業等のため、ふるさと納税を積立予定である。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・普通交付税の合併算定替による特別措置の適用期限終了による積立金の減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・普通交付税の減による積立金の減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・財政調整基金の残高は、減債基金と公共施設等整備基金と合わせて標準財政規模の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・剰余積立金による増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・ここ数年元利償還金の支払いがピークであるため、充当財源として今後は残高が減っていく予定である。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5C80D1E-9DD9-4A80-94A1-761E6BC788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286790F-72EA-4E10-AF9E-3ED7EA5F28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9FB75A5-02B5-449F-98DB-B51A081E2E9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9993630-4842-4724-84A3-B5538195DB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B25023D-F383-45FD-8648-96415975AB6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778D8AF-2022-4BBE-BDB3-CA31F68897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D0EA8A0-574A-452F-8516-0B13D3F082A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54C78B4-9A56-4B8B-AF56-A52D3E287C8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E310D16-0D7B-4D27-BB88-BB3A9AC7228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8D993F1-2668-4A18-A030-93AC91E70E0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E91BF0F-8BB5-48DC-A4FC-07F98D8238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AAD684D-25C4-4498-835E-F016AEA9199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BB2ECEB-A6DF-4766-B57C-F04E34A4267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FE4385B-512E-44F5-A7FA-77D9679E907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7F960A-9AF5-44BA-9932-ADA12A5E3F7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38A467-5EA6-4D7A-BC67-38D130FE6A6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C5D5C57-003B-42F8-A5E7-069414A6642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29B943F-C28B-44A1-BCA4-E5502791073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8256370-5EC7-45DB-8957-DD40E6F4F4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5B4B3B4-08FF-4753-ACB8-5B76EAE45A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6D58A69-9B15-46AC-B997-178C97AD69E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2EA28F5-808D-42D2-B9A8-53C6ECD8B41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3B77FF9-735F-4743-AF3C-D977A09B34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82D460D-AAA9-41F1-AF9C-E01C73E4EFB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6D95775-447A-4335-8035-54702BD126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F4B2C22-4478-44A7-ACB4-75927DD3512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CEE250E-6D2D-41B8-B2CA-80FDBE28385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59F3581-83E4-4130-B556-4B8FF8FBCD1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7AC44B0-0B8A-4FD7-8A75-1AF38DC187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1DE965B-24BE-412B-939C-3E0EF921A3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3334BD8-08BD-49C7-8F31-383D8622B5C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F9DCFE6-90B6-49F5-943F-2D9D8427E35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AA2A6B8-C4B1-4362-99F5-335546487B5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9C36E50-C71D-4502-A000-EB089405CE9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EC46D3F-72F5-4D30-BD95-A43AF4F8813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22F630B-10CD-4EA8-A74F-D53DA4D670F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F70D9CC-C244-45E8-9A2F-50A3A1ADF5A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7515A56-A179-479B-AD73-325D351B46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AB852CB-4F91-4A1C-9D97-C47425FCA70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EF01F00-4C5E-4279-844B-6F257078553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FCF6DAA-A21C-4363-962F-0DEBEA59BB5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00F6789-A9F7-4AA3-A431-0FB8C258D93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E6069A7-77B5-4413-8E24-ACF6E029B5B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4046851-AD6B-44FF-9352-8A6101AE725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6921147-328B-4E63-9088-0B31AC4C080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A56F11C-BC16-4BF3-8E78-9A2AA1752BC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3081E84-D41D-477C-9034-34DF1B459B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有形固定資産減価償却率は、類似団体より低い水準にある。しかし、令和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年度と比較すると上昇傾向にあるため、公共施設等総合管理計画に基づき、施設の適正化及び更新費用の平準化を進める必要がある。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E2CAAB3-9EBB-4DD4-B777-2A005139C02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C2FAC68-D76B-41D5-871B-3023D28991B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23F9B81-5872-49B7-B4D8-CFC80560937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3751393-BE2B-4EE6-98B1-32165EAF1C1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18005EF-138C-4CAB-9CA9-700052764D4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946BBA3-1E49-44F5-9301-BA3399745E0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B6A72E1-A7C1-457F-8D7A-1438A453E32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0DFE883-3D98-4839-95BD-07FEFEAA47E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98E0D7F-64F6-4946-93C6-0DCA73DC986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AA0122D-5B52-446C-A154-88694BEC122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24EB462-664F-46C6-91AA-A567C3B8BA2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B260EC6-0DD2-4C35-A7F1-D5743A3C568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642480A-DB2F-4830-9F98-B6EB95C2E9F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73C905C-4BCE-47A4-A02C-E373FE72318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9E18540-AFDC-425C-A44A-621ED26B5A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C560683-A071-47E4-9000-A3B45212A1F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95B680E4-0A77-401B-9644-AF253952A8B3}"/>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4CDF646E-17D0-424D-8C4E-A58ABDDAFBBF}"/>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B5DA23FA-9D51-42EB-A1F9-0AACC6BCA04E}"/>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AC4E55FF-F278-499F-9FB0-D3D191E5F081}"/>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27924852-3F38-45F8-9CC5-4F59D7438AD9}"/>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A811757C-B057-4093-8FB2-D046B53B71C1}"/>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DBF25FA8-EAE0-4D4D-BFCC-2F12DEC05BD2}"/>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5D9F10D8-53A1-4BD3-A2F6-42BDBA5F1AAA}"/>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2E66A21F-1452-49CB-BE81-F275AAC9BBDB}"/>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18F3932E-0A14-449C-80ED-EF636C5EA17F}"/>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BE116F55-4BE2-4EF8-8BCE-C4AD49CE83CE}"/>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060BD0B-A972-4D2A-8F08-E0735A4C6B0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A3B97D9-DDC8-4B15-968E-B45FE29D8C6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76520EF-DC1A-480F-AD42-7B0D0F70221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86D40FC-F298-4F8B-9E95-FE64222BA4F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F301BCD-41D6-4ACA-B328-3A8D1471B84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楕円 80">
          <a:extLst>
            <a:ext uri="{FF2B5EF4-FFF2-40B4-BE49-F238E27FC236}">
              <a16:creationId xmlns:a16="http://schemas.microsoft.com/office/drawing/2014/main" id="{0408F7A6-73BE-4D6F-B750-4910560D54F0}"/>
            </a:ext>
          </a:extLst>
        </xdr:cNvPr>
        <xdr:cNvSpPr/>
      </xdr:nvSpPr>
      <xdr:spPr>
        <a:xfrm>
          <a:off x="47117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8060</xdr:rowOff>
    </xdr:from>
    <xdr:ext cx="405111" cy="259045"/>
    <xdr:sp macro="" textlink="">
      <xdr:nvSpPr>
        <xdr:cNvPr id="82" name="有形固定資産減価償却率該当値テキスト">
          <a:extLst>
            <a:ext uri="{FF2B5EF4-FFF2-40B4-BE49-F238E27FC236}">
              <a16:creationId xmlns:a16="http://schemas.microsoft.com/office/drawing/2014/main" id="{0ED7981D-FA98-4531-8140-14AD535D3375}"/>
            </a:ext>
          </a:extLst>
        </xdr:cNvPr>
        <xdr:cNvSpPr txBox="1"/>
      </xdr:nvSpPr>
      <xdr:spPr>
        <a:xfrm>
          <a:off x="4813300" y="592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83" name="楕円 82">
          <a:extLst>
            <a:ext uri="{FF2B5EF4-FFF2-40B4-BE49-F238E27FC236}">
              <a16:creationId xmlns:a16="http://schemas.microsoft.com/office/drawing/2014/main" id="{DE8159DB-1E24-4119-854D-CF033BC0EBD7}"/>
            </a:ext>
          </a:extLst>
        </xdr:cNvPr>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157057</xdr:rowOff>
    </xdr:from>
    <xdr:to>
      <xdr:col>23</xdr:col>
      <xdr:colOff>85725</xdr:colOff>
      <xdr:row>31</xdr:row>
      <xdr:rowOff>35983</xdr:rowOff>
    </xdr:to>
    <xdr:cxnSp macro="">
      <xdr:nvCxnSpPr>
        <xdr:cNvPr id="84" name="直線コネクタ 83">
          <a:extLst>
            <a:ext uri="{FF2B5EF4-FFF2-40B4-BE49-F238E27FC236}">
              <a16:creationId xmlns:a16="http://schemas.microsoft.com/office/drawing/2014/main" id="{6378B17B-BBFF-4465-8E43-FF999684229B}"/>
            </a:ext>
          </a:extLst>
        </xdr:cNvPr>
        <xdr:cNvCxnSpPr/>
      </xdr:nvCxnSpPr>
      <xdr:spPr>
        <a:xfrm>
          <a:off x="4051300" y="607208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5" name="楕円 84">
          <a:extLst>
            <a:ext uri="{FF2B5EF4-FFF2-40B4-BE49-F238E27FC236}">
              <a16:creationId xmlns:a16="http://schemas.microsoft.com/office/drawing/2014/main" id="{9274821A-D267-466B-855C-D751069BE1E5}"/>
            </a:ext>
          </a:extLst>
        </xdr:cNvPr>
        <xdr:cNvSpPr/>
      </xdr:nvSpPr>
      <xdr:spPr>
        <a:xfrm>
          <a:off x="3238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157057</xdr:rowOff>
    </xdr:to>
    <xdr:cxnSp macro="">
      <xdr:nvCxnSpPr>
        <xdr:cNvPr id="86" name="直線コネクタ 85">
          <a:extLst>
            <a:ext uri="{FF2B5EF4-FFF2-40B4-BE49-F238E27FC236}">
              <a16:creationId xmlns:a16="http://schemas.microsoft.com/office/drawing/2014/main" id="{EE5920DA-8E28-4913-8450-F6175B4DBA66}"/>
            </a:ext>
          </a:extLst>
        </xdr:cNvPr>
        <xdr:cNvCxnSpPr/>
      </xdr:nvCxnSpPr>
      <xdr:spPr>
        <a:xfrm>
          <a:off x="3289300" y="60181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7" name="楕円 86">
          <a:extLst>
            <a:ext uri="{FF2B5EF4-FFF2-40B4-BE49-F238E27FC236}">
              <a16:creationId xmlns:a16="http://schemas.microsoft.com/office/drawing/2014/main" id="{963A0A4D-BE6D-4D0B-9AFF-0CD5A4DE14B4}"/>
            </a:ext>
          </a:extLst>
        </xdr:cNvPr>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103082</xdr:rowOff>
    </xdr:to>
    <xdr:cxnSp macro="">
      <xdr:nvCxnSpPr>
        <xdr:cNvPr id="88" name="直線コネクタ 87">
          <a:extLst>
            <a:ext uri="{FF2B5EF4-FFF2-40B4-BE49-F238E27FC236}">
              <a16:creationId xmlns:a16="http://schemas.microsoft.com/office/drawing/2014/main" id="{8547F74B-2707-45A6-A2D2-889F90235DA6}"/>
            </a:ext>
          </a:extLst>
        </xdr:cNvPr>
        <xdr:cNvCxnSpPr/>
      </xdr:nvCxnSpPr>
      <xdr:spPr>
        <a:xfrm>
          <a:off x="2527300" y="5949738"/>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94192</xdr:rowOff>
    </xdr:from>
    <xdr:to>
      <xdr:col>7</xdr:col>
      <xdr:colOff>187325</xdr:colOff>
      <xdr:row>30</xdr:row>
      <xdr:rowOff>24342</xdr:rowOff>
    </xdr:to>
    <xdr:sp macro="" textlink="">
      <xdr:nvSpPr>
        <xdr:cNvPr id="89" name="楕円 88">
          <a:extLst>
            <a:ext uri="{FF2B5EF4-FFF2-40B4-BE49-F238E27FC236}">
              <a16:creationId xmlns:a16="http://schemas.microsoft.com/office/drawing/2014/main" id="{E9C0DF33-630C-40A2-9D6D-15005054DB7C}"/>
            </a:ext>
          </a:extLst>
        </xdr:cNvPr>
        <xdr:cNvSpPr/>
      </xdr:nvSpPr>
      <xdr:spPr>
        <a:xfrm>
          <a:off x="1714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30</xdr:row>
      <xdr:rowOff>34713</xdr:rowOff>
    </xdr:to>
    <xdr:cxnSp macro="">
      <xdr:nvCxnSpPr>
        <xdr:cNvPr id="90" name="直線コネクタ 89">
          <a:extLst>
            <a:ext uri="{FF2B5EF4-FFF2-40B4-BE49-F238E27FC236}">
              <a16:creationId xmlns:a16="http://schemas.microsoft.com/office/drawing/2014/main" id="{E642388F-E269-4860-8B92-C4D3A377BF0F}"/>
            </a:ext>
          </a:extLst>
        </xdr:cNvPr>
        <xdr:cNvCxnSpPr/>
      </xdr:nvCxnSpPr>
      <xdr:spPr>
        <a:xfrm>
          <a:off x="1765300" y="58885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B427620F-A37B-46DF-9594-FD2388672D8C}"/>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19832D5F-B4CB-49D9-AF0E-E82E9C4A5DF2}"/>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79C14F6F-F763-47BD-9FAB-4600B1E6CF68}"/>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94" name="n_4aveValue有形固定資産減価償却率">
          <a:extLst>
            <a:ext uri="{FF2B5EF4-FFF2-40B4-BE49-F238E27FC236}">
              <a16:creationId xmlns:a16="http://schemas.microsoft.com/office/drawing/2014/main" id="{A088107E-BCB4-4E21-A755-5555665FE584}"/>
            </a:ext>
          </a:extLst>
        </xdr:cNvPr>
        <xdr:cNvSpPr txBox="1"/>
      </xdr:nvSpPr>
      <xdr:spPr>
        <a:xfrm>
          <a:off x="1562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52934</xdr:rowOff>
    </xdr:from>
    <xdr:ext cx="405111" cy="259045"/>
    <xdr:sp macro="" textlink="">
      <xdr:nvSpPr>
        <xdr:cNvPr id="95" name="n_1mainValue有形固定資産減価償却率">
          <a:extLst>
            <a:ext uri="{FF2B5EF4-FFF2-40B4-BE49-F238E27FC236}">
              <a16:creationId xmlns:a16="http://schemas.microsoft.com/office/drawing/2014/main" id="{F5283E3F-2B5B-4E36-820E-5662051F4AB6}"/>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6" name="n_2mainValue有形固定資産減価償却率">
          <a:extLst>
            <a:ext uri="{FF2B5EF4-FFF2-40B4-BE49-F238E27FC236}">
              <a16:creationId xmlns:a16="http://schemas.microsoft.com/office/drawing/2014/main" id="{F2EB227B-0F9F-4D3B-9BFF-8D1AE8BDBF84}"/>
            </a:ext>
          </a:extLst>
        </xdr:cNvPr>
        <xdr:cNvSpPr txBox="1"/>
      </xdr:nvSpPr>
      <xdr:spPr>
        <a:xfrm>
          <a:off x="3086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97" name="n_3mainValue有形固定資産減価償却率">
          <a:extLst>
            <a:ext uri="{FF2B5EF4-FFF2-40B4-BE49-F238E27FC236}">
              <a16:creationId xmlns:a16="http://schemas.microsoft.com/office/drawing/2014/main" id="{CFEF1B14-B9B3-4580-9E18-79915A1CA946}"/>
            </a:ext>
          </a:extLst>
        </xdr:cNvPr>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40869</xdr:rowOff>
    </xdr:from>
    <xdr:ext cx="405111" cy="259045"/>
    <xdr:sp macro="" textlink="">
      <xdr:nvSpPr>
        <xdr:cNvPr id="98" name="n_4mainValue有形固定資産減価償却率">
          <a:extLst>
            <a:ext uri="{FF2B5EF4-FFF2-40B4-BE49-F238E27FC236}">
              <a16:creationId xmlns:a16="http://schemas.microsoft.com/office/drawing/2014/main" id="{801765EA-A546-4E36-B239-6A8F593085B3}"/>
            </a:ext>
          </a:extLst>
        </xdr:cNvPr>
        <xdr:cNvSpPr txBox="1"/>
      </xdr:nvSpPr>
      <xdr:spPr>
        <a:xfrm>
          <a:off x="1562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0A5DE70-326B-43D2-8DF6-2F41C202F8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4092D03-B765-4924-9814-633D74E7874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AD87DA2-8546-4194-8774-26803FCB08E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0EB95E8-5D6C-49F0-AC5D-0A1C8E5BCD6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E0B2C17-F010-4CCB-9793-3D480BA1B78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3590CAE1-9EA3-4435-9E51-614C13A7B37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8471C8B-BC75-417B-9F11-D5BFF8E36B7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A72CC8D-1A63-42D1-948D-5605B773F66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5532D0C-7D02-4B97-826E-E811E8F3B0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B7926DB-45A4-46F0-9EE6-DF1796020A1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EE75E20-E06F-480A-89B8-AFD24562EAE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8895AE8-865B-472F-BE10-C413E786BB6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DB8A845-7076-4F17-B4A1-72A91EDA8A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債務償還比率は類似団体よりやや高い水準にある。これは、合併特例事業債等を活用した役場庁舎、文化会館等の更新を行ったことによるものと考えられる。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に基づき、施設の更新等に取り組む予定であるため、債務償還比率が引き続き高い水準となることが見込まれるが、交付税算入のある有利な地方債の活用に努める等、引き続き抑制を図ることと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73220-8B10-49C4-840A-03E57418FD6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250088-242C-461F-9821-AB303F96B1A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BB21C5E-7B7A-4ECB-9EB5-77EFE8B5BDA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8B27937-E411-40D9-8E7D-A17D8D19BBA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05FA014-0F23-46EE-ADD7-68730168393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1F03DC3-0756-4699-B1BB-AD9CDF784C8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B9B5118-7067-41CB-8D08-EFB22CFF2EC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1156098-4A7B-4F13-84F6-FB114D43FBE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8205052-F39E-48E7-B51E-9355BC42BFD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F3783B0-E5CD-4E6D-870A-AD4E5CE1315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AD41F1A-8557-4C9B-AAEF-B42B801DEEF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F11D9D2-B538-4731-9C95-AAD9809B54D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3021B2E-7305-4D29-A73F-0B1A6FD5596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FA23E60-D290-4060-83F1-92096721E80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785C951-6792-4A31-9385-053EB218F77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87C852B5-B047-407C-956C-A89630A8BFD8}"/>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488B04A8-65C7-4EC5-BCA9-AA247C0A2475}"/>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C79019B3-9841-4B7D-8200-FAF5DFC6D81F}"/>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EE08011-A0E3-45D1-8E87-3DC4DFE5291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6877375-4D7B-4C99-95CF-99579910FF7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a:extLst>
            <a:ext uri="{FF2B5EF4-FFF2-40B4-BE49-F238E27FC236}">
              <a16:creationId xmlns:a16="http://schemas.microsoft.com/office/drawing/2014/main" id="{2E806F02-3D29-42C9-B6FA-82A64D46FE27}"/>
            </a:ext>
          </a:extLst>
        </xdr:cNvPr>
        <xdr:cNvSpPr txBox="1"/>
      </xdr:nvSpPr>
      <xdr:spPr>
        <a:xfrm>
          <a:off x="14846300" y="5630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DC4A640D-1635-4494-89EF-95523A81D364}"/>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9000C206-577F-4E35-8DC4-0721A7F2B0D9}"/>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304C9FB2-4278-48EC-ABEE-5B723AA116C1}"/>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6965607C-6D02-415D-96EC-2A9B4C910EEC}"/>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37" name="フローチャート: 判断 136">
          <a:extLst>
            <a:ext uri="{FF2B5EF4-FFF2-40B4-BE49-F238E27FC236}">
              <a16:creationId xmlns:a16="http://schemas.microsoft.com/office/drawing/2014/main" id="{D2094F80-F17F-485D-9D2E-A93C510F4BD1}"/>
            </a:ext>
          </a:extLst>
        </xdr:cNvPr>
        <xdr:cNvSpPr/>
      </xdr:nvSpPr>
      <xdr:spPr>
        <a:xfrm>
          <a:off x="11747500" y="590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54F5330-7E5E-4825-BAA8-1D67F53F6C4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5A66BC1-DCCB-483C-B10A-3EAB5D4730F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375E3F7-8FD8-4D1E-AF66-2807206E200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305096F-D682-4E95-9574-FC87F37B87E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94D7AC-DA24-47B2-BA96-791DD2DD2F9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46094</xdr:rowOff>
    </xdr:from>
    <xdr:to>
      <xdr:col>76</xdr:col>
      <xdr:colOff>73025</xdr:colOff>
      <xdr:row>29</xdr:row>
      <xdr:rowOff>147694</xdr:rowOff>
    </xdr:to>
    <xdr:sp macro="" textlink="">
      <xdr:nvSpPr>
        <xdr:cNvPr id="143" name="楕円 142">
          <a:extLst>
            <a:ext uri="{FF2B5EF4-FFF2-40B4-BE49-F238E27FC236}">
              <a16:creationId xmlns:a16="http://schemas.microsoft.com/office/drawing/2014/main" id="{3BC44F3A-6630-4ADD-8C0C-427EE9842D6D}"/>
            </a:ext>
          </a:extLst>
        </xdr:cNvPr>
        <xdr:cNvSpPr/>
      </xdr:nvSpPr>
      <xdr:spPr>
        <a:xfrm>
          <a:off x="14744700" y="57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24521</xdr:rowOff>
    </xdr:from>
    <xdr:ext cx="469744" cy="259045"/>
    <xdr:sp macro="" textlink="">
      <xdr:nvSpPr>
        <xdr:cNvPr id="144" name="債務償還比率該当値テキスト">
          <a:extLst>
            <a:ext uri="{FF2B5EF4-FFF2-40B4-BE49-F238E27FC236}">
              <a16:creationId xmlns:a16="http://schemas.microsoft.com/office/drawing/2014/main" id="{040542F0-6826-4F85-A548-2DC0A2042430}"/>
            </a:ext>
          </a:extLst>
        </xdr:cNvPr>
        <xdr:cNvSpPr txBox="1"/>
      </xdr:nvSpPr>
      <xdr:spPr>
        <a:xfrm>
          <a:off x="14846300" y="576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69123</xdr:rowOff>
    </xdr:from>
    <xdr:to>
      <xdr:col>72</xdr:col>
      <xdr:colOff>123825</xdr:colOff>
      <xdr:row>29</xdr:row>
      <xdr:rowOff>170723</xdr:rowOff>
    </xdr:to>
    <xdr:sp macro="" textlink="">
      <xdr:nvSpPr>
        <xdr:cNvPr id="145" name="楕円 144">
          <a:extLst>
            <a:ext uri="{FF2B5EF4-FFF2-40B4-BE49-F238E27FC236}">
              <a16:creationId xmlns:a16="http://schemas.microsoft.com/office/drawing/2014/main" id="{BACB6F3B-8A5D-456C-9467-7CC73F4C25E6}"/>
            </a:ext>
          </a:extLst>
        </xdr:cNvPr>
        <xdr:cNvSpPr/>
      </xdr:nvSpPr>
      <xdr:spPr>
        <a:xfrm>
          <a:off x="14033500" y="58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96894</xdr:rowOff>
    </xdr:from>
    <xdr:to>
      <xdr:col>76</xdr:col>
      <xdr:colOff>22225</xdr:colOff>
      <xdr:row>29</xdr:row>
      <xdr:rowOff>119923</xdr:rowOff>
    </xdr:to>
    <xdr:cxnSp macro="">
      <xdr:nvCxnSpPr>
        <xdr:cNvPr id="146" name="直線コネクタ 145">
          <a:extLst>
            <a:ext uri="{FF2B5EF4-FFF2-40B4-BE49-F238E27FC236}">
              <a16:creationId xmlns:a16="http://schemas.microsoft.com/office/drawing/2014/main" id="{D372DF9C-3EE8-493D-982E-C57A62445AE3}"/>
            </a:ext>
          </a:extLst>
        </xdr:cNvPr>
        <xdr:cNvCxnSpPr/>
      </xdr:nvCxnSpPr>
      <xdr:spPr>
        <a:xfrm flipV="1">
          <a:off x="14084300" y="5840469"/>
          <a:ext cx="7112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87715</xdr:rowOff>
    </xdr:from>
    <xdr:to>
      <xdr:col>68</xdr:col>
      <xdr:colOff>123825</xdr:colOff>
      <xdr:row>30</xdr:row>
      <xdr:rowOff>17865</xdr:rowOff>
    </xdr:to>
    <xdr:sp macro="" textlink="">
      <xdr:nvSpPr>
        <xdr:cNvPr id="147" name="楕円 146">
          <a:extLst>
            <a:ext uri="{FF2B5EF4-FFF2-40B4-BE49-F238E27FC236}">
              <a16:creationId xmlns:a16="http://schemas.microsoft.com/office/drawing/2014/main" id="{E877C7CC-215C-4D1E-99AE-AE823ED5C972}"/>
            </a:ext>
          </a:extLst>
        </xdr:cNvPr>
        <xdr:cNvSpPr/>
      </xdr:nvSpPr>
      <xdr:spPr>
        <a:xfrm>
          <a:off x="13271500" y="58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119923</xdr:rowOff>
    </xdr:from>
    <xdr:to>
      <xdr:col>72</xdr:col>
      <xdr:colOff>73025</xdr:colOff>
      <xdr:row>29</xdr:row>
      <xdr:rowOff>138515</xdr:rowOff>
    </xdr:to>
    <xdr:cxnSp macro="">
      <xdr:nvCxnSpPr>
        <xdr:cNvPr id="148" name="直線コネクタ 147">
          <a:extLst>
            <a:ext uri="{FF2B5EF4-FFF2-40B4-BE49-F238E27FC236}">
              <a16:creationId xmlns:a16="http://schemas.microsoft.com/office/drawing/2014/main" id="{B9BE24DA-B0B9-4620-BEAC-48E446B8F68B}"/>
            </a:ext>
          </a:extLst>
        </xdr:cNvPr>
        <xdr:cNvCxnSpPr/>
      </xdr:nvCxnSpPr>
      <xdr:spPr>
        <a:xfrm flipV="1">
          <a:off x="13322300" y="5863498"/>
          <a:ext cx="762000" cy="1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42087</xdr:rowOff>
    </xdr:from>
    <xdr:to>
      <xdr:col>64</xdr:col>
      <xdr:colOff>123825</xdr:colOff>
      <xdr:row>30</xdr:row>
      <xdr:rowOff>143687</xdr:rowOff>
    </xdr:to>
    <xdr:sp macro="" textlink="">
      <xdr:nvSpPr>
        <xdr:cNvPr id="149" name="楕円 148">
          <a:extLst>
            <a:ext uri="{FF2B5EF4-FFF2-40B4-BE49-F238E27FC236}">
              <a16:creationId xmlns:a16="http://schemas.microsoft.com/office/drawing/2014/main" id="{DE9B35E1-3FAA-425C-986D-00DB0F5DC2D4}"/>
            </a:ext>
          </a:extLst>
        </xdr:cNvPr>
        <xdr:cNvSpPr/>
      </xdr:nvSpPr>
      <xdr:spPr>
        <a:xfrm>
          <a:off x="12509500" y="59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138515</xdr:rowOff>
    </xdr:from>
    <xdr:to>
      <xdr:col>68</xdr:col>
      <xdr:colOff>73025</xdr:colOff>
      <xdr:row>30</xdr:row>
      <xdr:rowOff>92887</xdr:rowOff>
    </xdr:to>
    <xdr:cxnSp macro="">
      <xdr:nvCxnSpPr>
        <xdr:cNvPr id="150" name="直線コネクタ 149">
          <a:extLst>
            <a:ext uri="{FF2B5EF4-FFF2-40B4-BE49-F238E27FC236}">
              <a16:creationId xmlns:a16="http://schemas.microsoft.com/office/drawing/2014/main" id="{F2B75E66-4BBB-422F-A383-7F18C3A39D25}"/>
            </a:ext>
          </a:extLst>
        </xdr:cNvPr>
        <xdr:cNvCxnSpPr/>
      </xdr:nvCxnSpPr>
      <xdr:spPr>
        <a:xfrm flipV="1">
          <a:off x="12560300" y="5882090"/>
          <a:ext cx="762000" cy="1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109615</xdr:rowOff>
    </xdr:from>
    <xdr:to>
      <xdr:col>60</xdr:col>
      <xdr:colOff>123825</xdr:colOff>
      <xdr:row>31</xdr:row>
      <xdr:rowOff>39765</xdr:rowOff>
    </xdr:to>
    <xdr:sp macro="" textlink="">
      <xdr:nvSpPr>
        <xdr:cNvPr id="151" name="楕円 150">
          <a:extLst>
            <a:ext uri="{FF2B5EF4-FFF2-40B4-BE49-F238E27FC236}">
              <a16:creationId xmlns:a16="http://schemas.microsoft.com/office/drawing/2014/main" id="{18820C3D-E198-44A3-A739-E3A0EA7978D9}"/>
            </a:ext>
          </a:extLst>
        </xdr:cNvPr>
        <xdr:cNvSpPr/>
      </xdr:nvSpPr>
      <xdr:spPr>
        <a:xfrm>
          <a:off x="11747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92887</xdr:rowOff>
    </xdr:from>
    <xdr:to>
      <xdr:col>64</xdr:col>
      <xdr:colOff>73025</xdr:colOff>
      <xdr:row>30</xdr:row>
      <xdr:rowOff>160415</xdr:rowOff>
    </xdr:to>
    <xdr:cxnSp macro="">
      <xdr:nvCxnSpPr>
        <xdr:cNvPr id="152" name="直線コネクタ 151">
          <a:extLst>
            <a:ext uri="{FF2B5EF4-FFF2-40B4-BE49-F238E27FC236}">
              <a16:creationId xmlns:a16="http://schemas.microsoft.com/office/drawing/2014/main" id="{08283CA7-8BFF-4FD0-8761-ED29D764B09D}"/>
            </a:ext>
          </a:extLst>
        </xdr:cNvPr>
        <xdr:cNvCxnSpPr/>
      </xdr:nvCxnSpPr>
      <xdr:spPr>
        <a:xfrm flipV="1">
          <a:off x="11798300" y="6007912"/>
          <a:ext cx="762000" cy="6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a:extLst>
            <a:ext uri="{FF2B5EF4-FFF2-40B4-BE49-F238E27FC236}">
              <a16:creationId xmlns:a16="http://schemas.microsoft.com/office/drawing/2014/main" id="{11ADFB86-0F16-4FD5-8104-D38DBB3A3EA1}"/>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a:extLst>
            <a:ext uri="{FF2B5EF4-FFF2-40B4-BE49-F238E27FC236}">
              <a16:creationId xmlns:a16="http://schemas.microsoft.com/office/drawing/2014/main" id="{F1B419C5-379C-4BFB-A434-2BD8B2F52E2C}"/>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a:extLst>
            <a:ext uri="{FF2B5EF4-FFF2-40B4-BE49-F238E27FC236}">
              <a16:creationId xmlns:a16="http://schemas.microsoft.com/office/drawing/2014/main" id="{BF38C370-8F13-4EED-B438-DFA84AA8B824}"/>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104679</xdr:rowOff>
    </xdr:from>
    <xdr:ext cx="469744" cy="259045"/>
    <xdr:sp macro="" textlink="">
      <xdr:nvSpPr>
        <xdr:cNvPr id="156" name="n_4aveValue債務償還比率">
          <a:extLst>
            <a:ext uri="{FF2B5EF4-FFF2-40B4-BE49-F238E27FC236}">
              <a16:creationId xmlns:a16="http://schemas.microsoft.com/office/drawing/2014/main" id="{0EA74065-C709-4BDF-9A47-AF14EDE93E5C}"/>
            </a:ext>
          </a:extLst>
        </xdr:cNvPr>
        <xdr:cNvSpPr txBox="1"/>
      </xdr:nvSpPr>
      <xdr:spPr>
        <a:xfrm>
          <a:off x="11563427" y="567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161850</xdr:rowOff>
    </xdr:from>
    <xdr:ext cx="469744" cy="259045"/>
    <xdr:sp macro="" textlink="">
      <xdr:nvSpPr>
        <xdr:cNvPr id="157" name="n_1mainValue債務償還比率">
          <a:extLst>
            <a:ext uri="{FF2B5EF4-FFF2-40B4-BE49-F238E27FC236}">
              <a16:creationId xmlns:a16="http://schemas.microsoft.com/office/drawing/2014/main" id="{E1298983-B99D-4FCD-A69C-935BBF431A6C}"/>
            </a:ext>
          </a:extLst>
        </xdr:cNvPr>
        <xdr:cNvSpPr txBox="1"/>
      </xdr:nvSpPr>
      <xdr:spPr>
        <a:xfrm>
          <a:off x="13836727" y="590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8992</xdr:rowOff>
    </xdr:from>
    <xdr:ext cx="469744" cy="259045"/>
    <xdr:sp macro="" textlink="">
      <xdr:nvSpPr>
        <xdr:cNvPr id="158" name="n_2mainValue債務償還比率">
          <a:extLst>
            <a:ext uri="{FF2B5EF4-FFF2-40B4-BE49-F238E27FC236}">
              <a16:creationId xmlns:a16="http://schemas.microsoft.com/office/drawing/2014/main" id="{F39F4539-B1F3-46F6-91B3-24D2E5C6679F}"/>
            </a:ext>
          </a:extLst>
        </xdr:cNvPr>
        <xdr:cNvSpPr txBox="1"/>
      </xdr:nvSpPr>
      <xdr:spPr>
        <a:xfrm>
          <a:off x="13087427" y="592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134814</xdr:rowOff>
    </xdr:from>
    <xdr:ext cx="469744" cy="259045"/>
    <xdr:sp macro="" textlink="">
      <xdr:nvSpPr>
        <xdr:cNvPr id="159" name="n_3mainValue債務償還比率">
          <a:extLst>
            <a:ext uri="{FF2B5EF4-FFF2-40B4-BE49-F238E27FC236}">
              <a16:creationId xmlns:a16="http://schemas.microsoft.com/office/drawing/2014/main" id="{2A6F5A10-7942-4B92-9F2C-9DBB85D9ED62}"/>
            </a:ext>
          </a:extLst>
        </xdr:cNvPr>
        <xdr:cNvSpPr txBox="1"/>
      </xdr:nvSpPr>
      <xdr:spPr>
        <a:xfrm>
          <a:off x="12325427" y="60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30892</xdr:rowOff>
    </xdr:from>
    <xdr:ext cx="469744" cy="259045"/>
    <xdr:sp macro="" textlink="">
      <xdr:nvSpPr>
        <xdr:cNvPr id="160" name="n_4mainValue債務償還比率">
          <a:extLst>
            <a:ext uri="{FF2B5EF4-FFF2-40B4-BE49-F238E27FC236}">
              <a16:creationId xmlns:a16="http://schemas.microsoft.com/office/drawing/2014/main" id="{04592871-B05A-45C7-8900-ACC9AD522A11}"/>
            </a:ext>
          </a:extLst>
        </xdr:cNvPr>
        <xdr:cNvSpPr txBox="1"/>
      </xdr:nvSpPr>
      <xdr:spPr>
        <a:xfrm>
          <a:off x="115634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893C0C2-2585-43F6-A83E-5C1848AD474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55E484C-2502-48B6-BF57-E990A464B5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1A2C70B-7C63-4640-875B-D8067B597C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DB9663E-9B7B-4447-8047-A68DEBE59A0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54796C3-C602-4CC5-8015-449B1790057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E4163CE-0166-4D75-AB5A-7433D236FCD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5D94D6-1919-4D88-9B5C-20C2157B65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A5ABC07-E87A-44E6-9519-0D6045992C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DBE098-E627-45C2-A118-7CDDB20AAB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BE03BD-EB20-44AD-B6C9-F3F00940CB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2B03E3-213A-414F-9378-8F1B8A7054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B864FC-3468-4092-92C2-43624F8CFD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A626F5-BC2B-431A-A1B0-135253EE2A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426AD5-BF45-47C6-B886-C61E9A67791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BB7467-EE1E-43EF-99DE-914785E4403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4FC48C-2E23-40E9-8FCC-67E5F9ACD7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27FF4B-9569-46DA-825A-AD1A45CE37D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73F451-814D-478C-96F3-F3AA881700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4AB98C-BB6C-4D97-8522-CD26919ECC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DA3B31-A149-4D96-BF6C-457055A674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C8C8CD-CCE5-44DA-A138-87FCDEFA9B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7BF0E5C-FFC0-43AB-96E8-161CED1FEE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51CC8F-6BFC-40EC-AB1B-0D47155D50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75D9EF-1B21-4E87-A246-3B2145AEB3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78A5EE-4A8F-46ED-9A39-E0679C2909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F038477-A33F-44D9-BFE7-DDA0E56F9C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2A37CD-445B-4F76-9604-1DEDD4D380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4D1E38-002A-4BF8-8574-ED7653D39E7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53D9DB-0448-4534-A7FB-584BA6B7E6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97D785-416E-4180-A951-CC981E20A1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343762-AEF3-46B5-ACA4-80AF0E7121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B03E8B-F460-4F1E-A197-FE48929255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CFF231-8EEF-4F84-AA0A-43EE43B5C5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8F9669-F4C9-418D-90A0-3CC132BEA6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33818A-AE2A-410C-9C90-53B4173C61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F6A596-D154-4446-A801-7DD06695D5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DC8C72-79EE-4432-9524-44885AC374B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96AD00-2C30-4E41-855D-3249C5226A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1F516F-1551-4263-826F-198A8C7869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389EB1-4255-4CCE-85A6-0FD1698FF78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ABFB46-18DD-4B32-ADA8-30BBB965E1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0C7E33-4564-415F-8849-F3505FA5B3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36CBE4-02A8-44C8-87A0-8DFF2107CA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ACEA57-FC87-4BDE-9935-4FB1BBEA83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F8AB79-3D0C-4CCA-BC72-B1F502DB95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F2BEB2-D332-4ACC-BEFE-B9633B4141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AD0367-95B2-4748-A95D-7D88C3AEEC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E71899-AF15-4678-B3DE-149613E842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2E2A8B-9622-4CDE-860E-728B570321E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867CE6B-E399-4825-B309-006C80AD545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A123E11-06F6-460B-A1B2-230ABC468A5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35D4001-5E22-49AC-B46B-FADD74E840A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58EBCA3-FD44-4BB3-AA7E-B10DAB94C3A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D5C1371-B658-4A86-A70A-95582D544A4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320F40-714D-40B2-90D5-5E837FEA93D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F835CBA-199D-4373-BA39-D8E1E96E97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9BD78E7-618A-40B4-A071-ED0515133DB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4FB10C5-B404-468E-9382-3C59C8539EF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00E2CDA-464B-43BF-B4DE-E0029F9458F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A33BA3EC-E513-417C-8F92-5D44FFD1A81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87FF8E7-958A-4FFB-84F0-204F72F8C7F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BF77ADA6-8C2F-43FA-91CB-588A5B01B10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8F47ADAD-61B3-4334-920C-6822A315F9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112E6238-2217-4560-8FF4-CC0CEDAE0194}"/>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1AACDBF0-8973-4395-BB64-0204114BA00B}"/>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7A61D58F-9D09-4698-AE91-0C9090B6DAD8}"/>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DD33C306-1707-413C-9FF8-110AF17481FE}"/>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E566D61D-55A7-4FE1-9CD9-624A9E163AEB}"/>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D9EFD10F-27B8-42D5-943B-8F8901F41A06}"/>
            </a:ext>
          </a:extLst>
        </xdr:cNvPr>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EDB641A9-4368-4324-BBD6-9BCCD7C562BB}"/>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3B003234-BB3F-45AB-987A-2DB81717DDCA}"/>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53A8D0D6-6B28-4BF8-B691-F8EC79BE5549}"/>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40BB1062-6E5A-4C21-AE6B-1DC40EAF0888}"/>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66B1CE38-A666-4100-9989-7D9E9AA3EA29}"/>
            </a:ext>
          </a:extLst>
        </xdr:cNvPr>
        <xdr:cNvSpPr/>
      </xdr:nvSpPr>
      <xdr:spPr>
        <a:xfrm>
          <a:off x="1079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1CF5D7-F623-448C-94B1-451D649FFB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EC6DC4-914E-4BB8-A232-D4385B0E44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89DE86F-A8D5-4BC2-9DA9-C9FD64882D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F1C1DAD-383E-48EF-8687-1E8840332F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762FF3E-8A7B-48A8-B2E6-A4875761A5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75" name="楕円 74">
          <a:extLst>
            <a:ext uri="{FF2B5EF4-FFF2-40B4-BE49-F238E27FC236}">
              <a16:creationId xmlns:a16="http://schemas.microsoft.com/office/drawing/2014/main" id="{ABD76B75-DFEB-49D0-A9CC-8047CB4373FD}"/>
            </a:ext>
          </a:extLst>
        </xdr:cNvPr>
        <xdr:cNvSpPr/>
      </xdr:nvSpPr>
      <xdr:spPr>
        <a:xfrm>
          <a:off x="4584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25054</xdr:rowOff>
    </xdr:from>
    <xdr:ext cx="405111" cy="259045"/>
    <xdr:sp macro="" textlink="">
      <xdr:nvSpPr>
        <xdr:cNvPr id="76" name="【道路】&#10;有形固定資産減価償却率該当値テキスト">
          <a:extLst>
            <a:ext uri="{FF2B5EF4-FFF2-40B4-BE49-F238E27FC236}">
              <a16:creationId xmlns:a16="http://schemas.microsoft.com/office/drawing/2014/main" id="{2894F5B1-EC04-4398-B4BD-4D0B45BEB526}"/>
            </a:ext>
          </a:extLst>
        </xdr:cNvPr>
        <xdr:cNvSpPr txBox="1"/>
      </xdr:nvSpPr>
      <xdr:spPr>
        <a:xfrm>
          <a:off x="4673600"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7" name="楕円 76">
          <a:extLst>
            <a:ext uri="{FF2B5EF4-FFF2-40B4-BE49-F238E27FC236}">
              <a16:creationId xmlns:a16="http://schemas.microsoft.com/office/drawing/2014/main" id="{C405A3EC-BD80-4261-AE48-CE166184E94A}"/>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35378</xdr:rowOff>
    </xdr:from>
    <xdr:to>
      <xdr:col>24</xdr:col>
      <xdr:colOff>63500</xdr:colOff>
      <xdr:row>37</xdr:row>
      <xdr:rowOff>97427</xdr:rowOff>
    </xdr:to>
    <xdr:cxnSp macro="">
      <xdr:nvCxnSpPr>
        <xdr:cNvPr id="78" name="直線コネクタ 77">
          <a:extLst>
            <a:ext uri="{FF2B5EF4-FFF2-40B4-BE49-F238E27FC236}">
              <a16:creationId xmlns:a16="http://schemas.microsoft.com/office/drawing/2014/main" id="{609E23F6-0970-48A5-A8B5-C375F5940257}"/>
            </a:ext>
          </a:extLst>
        </xdr:cNvPr>
        <xdr:cNvCxnSpPr/>
      </xdr:nvCxnSpPr>
      <xdr:spPr>
        <a:xfrm>
          <a:off x="3797300" y="637902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90714</xdr:rowOff>
    </xdr:from>
    <xdr:to>
      <xdr:col>15</xdr:col>
      <xdr:colOff>101600</xdr:colOff>
      <xdr:row>37</xdr:row>
      <xdr:rowOff>20864</xdr:rowOff>
    </xdr:to>
    <xdr:sp macro="" textlink="">
      <xdr:nvSpPr>
        <xdr:cNvPr id="79" name="楕円 78">
          <a:extLst>
            <a:ext uri="{FF2B5EF4-FFF2-40B4-BE49-F238E27FC236}">
              <a16:creationId xmlns:a16="http://schemas.microsoft.com/office/drawing/2014/main" id="{C1418BA9-EB41-448B-95F1-158171579A82}"/>
            </a:ext>
          </a:extLst>
        </xdr:cNvPr>
        <xdr:cNvSpPr/>
      </xdr:nvSpPr>
      <xdr:spPr>
        <a:xfrm>
          <a:off x="2857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35378</xdr:rowOff>
    </xdr:to>
    <xdr:cxnSp macro="">
      <xdr:nvCxnSpPr>
        <xdr:cNvPr id="80" name="直線コネクタ 79">
          <a:extLst>
            <a:ext uri="{FF2B5EF4-FFF2-40B4-BE49-F238E27FC236}">
              <a16:creationId xmlns:a16="http://schemas.microsoft.com/office/drawing/2014/main" id="{60FD8B76-3DE3-4CFF-9346-507E32B8D161}"/>
            </a:ext>
          </a:extLst>
        </xdr:cNvPr>
        <xdr:cNvCxnSpPr/>
      </xdr:nvCxnSpPr>
      <xdr:spPr>
        <a:xfrm>
          <a:off x="2908300" y="63137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31931</xdr:rowOff>
    </xdr:from>
    <xdr:to>
      <xdr:col>10</xdr:col>
      <xdr:colOff>165100</xdr:colOff>
      <xdr:row>36</xdr:row>
      <xdr:rowOff>133531</xdr:rowOff>
    </xdr:to>
    <xdr:sp macro="" textlink="">
      <xdr:nvSpPr>
        <xdr:cNvPr id="81" name="楕円 80">
          <a:extLst>
            <a:ext uri="{FF2B5EF4-FFF2-40B4-BE49-F238E27FC236}">
              <a16:creationId xmlns:a16="http://schemas.microsoft.com/office/drawing/2014/main" id="{662D839D-50FE-480C-ACA2-196E3171D71A}"/>
            </a:ext>
          </a:extLst>
        </xdr:cNvPr>
        <xdr:cNvSpPr/>
      </xdr:nvSpPr>
      <xdr:spPr>
        <a:xfrm>
          <a:off x="1968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82731</xdr:rowOff>
    </xdr:from>
    <xdr:to>
      <xdr:col>15</xdr:col>
      <xdr:colOff>50800</xdr:colOff>
      <xdr:row>36</xdr:row>
      <xdr:rowOff>141514</xdr:rowOff>
    </xdr:to>
    <xdr:cxnSp macro="">
      <xdr:nvCxnSpPr>
        <xdr:cNvPr id="82" name="直線コネクタ 81">
          <a:extLst>
            <a:ext uri="{FF2B5EF4-FFF2-40B4-BE49-F238E27FC236}">
              <a16:creationId xmlns:a16="http://schemas.microsoft.com/office/drawing/2014/main" id="{BF57ED06-240B-44C7-BBEF-41EF0A9B91E9}"/>
            </a:ext>
          </a:extLst>
        </xdr:cNvPr>
        <xdr:cNvCxnSpPr/>
      </xdr:nvCxnSpPr>
      <xdr:spPr>
        <a:xfrm>
          <a:off x="2019300" y="62549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141333</xdr:rowOff>
    </xdr:from>
    <xdr:to>
      <xdr:col>6</xdr:col>
      <xdr:colOff>38100</xdr:colOff>
      <xdr:row>36</xdr:row>
      <xdr:rowOff>71483</xdr:rowOff>
    </xdr:to>
    <xdr:sp macro="" textlink="">
      <xdr:nvSpPr>
        <xdr:cNvPr id="83" name="楕円 82">
          <a:extLst>
            <a:ext uri="{FF2B5EF4-FFF2-40B4-BE49-F238E27FC236}">
              <a16:creationId xmlns:a16="http://schemas.microsoft.com/office/drawing/2014/main" id="{3237515C-77C3-4B7F-B276-32AA98204D66}"/>
            </a:ext>
          </a:extLst>
        </xdr:cNvPr>
        <xdr:cNvSpPr/>
      </xdr:nvSpPr>
      <xdr:spPr>
        <a:xfrm>
          <a:off x="1079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20683</xdr:rowOff>
    </xdr:from>
    <xdr:to>
      <xdr:col>10</xdr:col>
      <xdr:colOff>114300</xdr:colOff>
      <xdr:row>36</xdr:row>
      <xdr:rowOff>82731</xdr:rowOff>
    </xdr:to>
    <xdr:cxnSp macro="">
      <xdr:nvCxnSpPr>
        <xdr:cNvPr id="84" name="直線コネクタ 83">
          <a:extLst>
            <a:ext uri="{FF2B5EF4-FFF2-40B4-BE49-F238E27FC236}">
              <a16:creationId xmlns:a16="http://schemas.microsoft.com/office/drawing/2014/main" id="{EA6D34A1-FE50-4E48-BE82-C2CE14B5A27E}"/>
            </a:ext>
          </a:extLst>
        </xdr:cNvPr>
        <xdr:cNvCxnSpPr/>
      </xdr:nvCxnSpPr>
      <xdr:spPr>
        <a:xfrm>
          <a:off x="1130300" y="619288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213880F8-8C84-4D22-A597-F41812818979}"/>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AFD8AC4A-D412-4FA8-8500-ED9917141275}"/>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D030F216-BECF-4276-8668-B5E9796AC7A5}"/>
            </a:ext>
          </a:extLst>
        </xdr:cNvPr>
        <xdr:cNvSpPr txBox="1"/>
      </xdr:nvSpPr>
      <xdr:spPr>
        <a:xfrm>
          <a:off x="1816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88" name="n_4aveValue【道路】&#10;有形固定資産減価償却率">
          <a:extLst>
            <a:ext uri="{FF2B5EF4-FFF2-40B4-BE49-F238E27FC236}">
              <a16:creationId xmlns:a16="http://schemas.microsoft.com/office/drawing/2014/main" id="{E1D8EAAD-6CB5-4D61-93A2-4FC61AD57787}"/>
            </a:ext>
          </a:extLst>
        </xdr:cNvPr>
        <xdr:cNvSpPr txBox="1"/>
      </xdr:nvSpPr>
      <xdr:spPr>
        <a:xfrm>
          <a:off x="927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77305</xdr:rowOff>
    </xdr:from>
    <xdr:ext cx="405111" cy="259045"/>
    <xdr:sp macro="" textlink="">
      <xdr:nvSpPr>
        <xdr:cNvPr id="89" name="n_1mainValue【道路】&#10;有形固定資産減価償却率">
          <a:extLst>
            <a:ext uri="{FF2B5EF4-FFF2-40B4-BE49-F238E27FC236}">
              <a16:creationId xmlns:a16="http://schemas.microsoft.com/office/drawing/2014/main" id="{73D3564B-39C5-4769-8025-D706DE1DD731}"/>
            </a:ext>
          </a:extLst>
        </xdr:cNvPr>
        <xdr:cNvSpPr txBox="1"/>
      </xdr:nvSpPr>
      <xdr:spPr>
        <a:xfrm>
          <a:off x="35820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11991</xdr:rowOff>
    </xdr:from>
    <xdr:ext cx="405111" cy="259045"/>
    <xdr:sp macro="" textlink="">
      <xdr:nvSpPr>
        <xdr:cNvPr id="90" name="n_2mainValue【道路】&#10;有形固定資産減価償却率">
          <a:extLst>
            <a:ext uri="{FF2B5EF4-FFF2-40B4-BE49-F238E27FC236}">
              <a16:creationId xmlns:a16="http://schemas.microsoft.com/office/drawing/2014/main" id="{699A8A88-193F-4376-86A5-AEEF6059F704}"/>
            </a:ext>
          </a:extLst>
        </xdr:cNvPr>
        <xdr:cNvSpPr txBox="1"/>
      </xdr:nvSpPr>
      <xdr:spPr>
        <a:xfrm>
          <a:off x="27057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124658</xdr:rowOff>
    </xdr:from>
    <xdr:ext cx="405111" cy="259045"/>
    <xdr:sp macro="" textlink="">
      <xdr:nvSpPr>
        <xdr:cNvPr id="91" name="n_3mainValue【道路】&#10;有形固定資産減価償却率">
          <a:extLst>
            <a:ext uri="{FF2B5EF4-FFF2-40B4-BE49-F238E27FC236}">
              <a16:creationId xmlns:a16="http://schemas.microsoft.com/office/drawing/2014/main" id="{37E1DB33-5DDC-4725-B956-81EEBFF73036}"/>
            </a:ext>
          </a:extLst>
        </xdr:cNvPr>
        <xdr:cNvSpPr txBox="1"/>
      </xdr:nvSpPr>
      <xdr:spPr>
        <a:xfrm>
          <a:off x="1816744" y="629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62610</xdr:rowOff>
    </xdr:from>
    <xdr:ext cx="405111" cy="259045"/>
    <xdr:sp macro="" textlink="">
      <xdr:nvSpPr>
        <xdr:cNvPr id="92" name="n_4mainValue【道路】&#10;有形固定資産減価償却率">
          <a:extLst>
            <a:ext uri="{FF2B5EF4-FFF2-40B4-BE49-F238E27FC236}">
              <a16:creationId xmlns:a16="http://schemas.microsoft.com/office/drawing/2014/main" id="{6CE9FA4C-FB5F-47D2-92CC-DB9727A44623}"/>
            </a:ext>
          </a:extLst>
        </xdr:cNvPr>
        <xdr:cNvSpPr txBox="1"/>
      </xdr:nvSpPr>
      <xdr:spPr>
        <a:xfrm>
          <a:off x="927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CA2AC9C-5E49-4CD3-98B8-C19FD46677C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396364A-C62C-4145-BE1B-2F373CAB1D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6AE13BE-2648-477B-9D5F-21D3006D995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C1D455B8-D69E-471D-BC41-A8D7A76E24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E18078F3-1DD5-4E1D-ACF4-21A025CA6C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48A710AF-E64D-48B8-9B29-EA9F1207BC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FCE4C63C-9E99-4858-8DA4-5673FF13E5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6E076E4-ABBB-4AB8-95A4-8366E44A12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BFD535E9-4DAA-4BFF-9672-0F590B9655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EF11CFA6-2E5C-4CD5-979A-671C4022FF5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7E634707-19E7-4A19-A128-779AE56A3915}"/>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FFDD39A9-CA0A-42E5-A4BE-34B7FAFD0ED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C0AA2BF7-E8B4-476F-96D4-7D5E65C8E22F}"/>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160F8FFA-C3AB-4045-B7C6-C061960ACCB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70819B0E-258D-45AB-A3F0-B9BD52E061C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2ABEA32F-CBE5-4128-BA97-3240A862738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12012B02-F7CF-4B8C-8017-653627E8F80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968148E9-0BC2-4612-8669-9DAB00CF0D0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F68AA88C-08AE-4A18-AFD3-87CD243F715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48BBE2C8-981D-42AC-8833-AEA8AE38CD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77D2ADAE-5E23-4410-93BA-0F942974D245}"/>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D3BF0AD-A2F0-4F4F-A61F-3A8D920AF6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11CD2738-EC00-4848-BEBB-665A1903FCA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25F3856F-C35E-419C-9F88-D34F3A80E6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1A246E72-32B8-49CB-B27E-76E0E531E596}"/>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F5101BFE-8754-4BCB-9203-CB0D9D70D259}"/>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9CF62C2F-16AC-4EAA-94A0-547DE3B20BE9}"/>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97DEE74D-3D13-453D-BC4E-844B552F1392}"/>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2D5A547D-7CA3-4ED3-A668-113ECA212EEA}"/>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a:extLst>
            <a:ext uri="{FF2B5EF4-FFF2-40B4-BE49-F238E27FC236}">
              <a16:creationId xmlns:a16="http://schemas.microsoft.com/office/drawing/2014/main" id="{ECB16E44-5B6D-4932-924A-30F477675883}"/>
            </a:ext>
          </a:extLst>
        </xdr:cNvPr>
        <xdr:cNvSpPr txBox="1"/>
      </xdr:nvSpPr>
      <xdr:spPr>
        <a:xfrm>
          <a:off x="10515600" y="667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C2B4F9E1-D627-4CEB-81CA-510499489700}"/>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9BD58A12-CCEB-428A-A647-8E1AF6B3A557}"/>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2AE5CC3D-386D-4C45-B0FF-F805B3EF0DCE}"/>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843062FF-B232-4C3A-BE47-73594E8AEF7F}"/>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553B51EB-FB95-44CC-AA75-D31C5747D392}"/>
            </a:ext>
          </a:extLst>
        </xdr:cNvPr>
        <xdr:cNvSpPr/>
      </xdr:nvSpPr>
      <xdr:spPr>
        <a:xfrm>
          <a:off x="6921500" y="688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D8265F1-13F9-4FFD-A42F-6505E05144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A63D5EB-82DA-43BF-BF48-27CD463725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C9DCCB-E854-4C16-B0E2-4E194BBA35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0117DF3-3BEE-455F-A31C-3D8A4108E48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3AF6370-993D-488E-91B1-FA4F26EC5E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151264</xdr:rowOff>
    </xdr:from>
    <xdr:to>
      <xdr:col>55</xdr:col>
      <xdr:colOff>50800</xdr:colOff>
      <xdr:row>42</xdr:row>
      <xdr:rowOff>81414</xdr:rowOff>
    </xdr:to>
    <xdr:sp macro="" textlink="">
      <xdr:nvSpPr>
        <xdr:cNvPr id="133" name="楕円 132">
          <a:extLst>
            <a:ext uri="{FF2B5EF4-FFF2-40B4-BE49-F238E27FC236}">
              <a16:creationId xmlns:a16="http://schemas.microsoft.com/office/drawing/2014/main" id="{FD3DC67A-2041-485C-9B97-B9724FBA9057}"/>
            </a:ext>
          </a:extLst>
        </xdr:cNvPr>
        <xdr:cNvSpPr/>
      </xdr:nvSpPr>
      <xdr:spPr>
        <a:xfrm>
          <a:off x="10426700" y="71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66191</xdr:rowOff>
    </xdr:from>
    <xdr:ext cx="534377" cy="259045"/>
    <xdr:sp macro="" textlink="">
      <xdr:nvSpPr>
        <xdr:cNvPr id="134" name="【道路】&#10;一人当たり延長該当値テキスト">
          <a:extLst>
            <a:ext uri="{FF2B5EF4-FFF2-40B4-BE49-F238E27FC236}">
              <a16:creationId xmlns:a16="http://schemas.microsoft.com/office/drawing/2014/main" id="{95721AA2-A9E3-4807-89A9-23EB21D6443A}"/>
            </a:ext>
          </a:extLst>
        </xdr:cNvPr>
        <xdr:cNvSpPr txBox="1"/>
      </xdr:nvSpPr>
      <xdr:spPr>
        <a:xfrm>
          <a:off x="10515600" y="70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155416</xdr:rowOff>
    </xdr:from>
    <xdr:to>
      <xdr:col>50</xdr:col>
      <xdr:colOff>165100</xdr:colOff>
      <xdr:row>42</xdr:row>
      <xdr:rowOff>85566</xdr:rowOff>
    </xdr:to>
    <xdr:sp macro="" textlink="">
      <xdr:nvSpPr>
        <xdr:cNvPr id="135" name="楕円 134">
          <a:extLst>
            <a:ext uri="{FF2B5EF4-FFF2-40B4-BE49-F238E27FC236}">
              <a16:creationId xmlns:a16="http://schemas.microsoft.com/office/drawing/2014/main" id="{E625C9B5-2E5B-484C-9488-7AABC4DE7177}"/>
            </a:ext>
          </a:extLst>
        </xdr:cNvPr>
        <xdr:cNvSpPr/>
      </xdr:nvSpPr>
      <xdr:spPr>
        <a:xfrm>
          <a:off x="9588500" y="718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30614</xdr:rowOff>
    </xdr:from>
    <xdr:to>
      <xdr:col>55</xdr:col>
      <xdr:colOff>0</xdr:colOff>
      <xdr:row>42</xdr:row>
      <xdr:rowOff>34766</xdr:rowOff>
    </xdr:to>
    <xdr:cxnSp macro="">
      <xdr:nvCxnSpPr>
        <xdr:cNvPr id="136" name="直線コネクタ 135">
          <a:extLst>
            <a:ext uri="{FF2B5EF4-FFF2-40B4-BE49-F238E27FC236}">
              <a16:creationId xmlns:a16="http://schemas.microsoft.com/office/drawing/2014/main" id="{5A199843-A7CA-4354-8D4C-EBDE5BDCAFD8}"/>
            </a:ext>
          </a:extLst>
        </xdr:cNvPr>
        <xdr:cNvCxnSpPr/>
      </xdr:nvCxnSpPr>
      <xdr:spPr>
        <a:xfrm flipV="1">
          <a:off x="9639300" y="7231514"/>
          <a:ext cx="8382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160465</xdr:rowOff>
    </xdr:from>
    <xdr:to>
      <xdr:col>46</xdr:col>
      <xdr:colOff>38100</xdr:colOff>
      <xdr:row>42</xdr:row>
      <xdr:rowOff>90615</xdr:rowOff>
    </xdr:to>
    <xdr:sp macro="" textlink="">
      <xdr:nvSpPr>
        <xdr:cNvPr id="137" name="楕円 136">
          <a:extLst>
            <a:ext uri="{FF2B5EF4-FFF2-40B4-BE49-F238E27FC236}">
              <a16:creationId xmlns:a16="http://schemas.microsoft.com/office/drawing/2014/main" id="{AB686AEF-7293-4A3D-B916-2FD1B7A3A2CD}"/>
            </a:ext>
          </a:extLst>
        </xdr:cNvPr>
        <xdr:cNvSpPr/>
      </xdr:nvSpPr>
      <xdr:spPr>
        <a:xfrm>
          <a:off x="8699500" y="71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34766</xdr:rowOff>
    </xdr:from>
    <xdr:to>
      <xdr:col>50</xdr:col>
      <xdr:colOff>114300</xdr:colOff>
      <xdr:row>42</xdr:row>
      <xdr:rowOff>39815</xdr:rowOff>
    </xdr:to>
    <xdr:cxnSp macro="">
      <xdr:nvCxnSpPr>
        <xdr:cNvPr id="138" name="直線コネクタ 137">
          <a:extLst>
            <a:ext uri="{FF2B5EF4-FFF2-40B4-BE49-F238E27FC236}">
              <a16:creationId xmlns:a16="http://schemas.microsoft.com/office/drawing/2014/main" id="{40889819-7FBF-4587-9A1C-DA7F7B8355A9}"/>
            </a:ext>
          </a:extLst>
        </xdr:cNvPr>
        <xdr:cNvCxnSpPr/>
      </xdr:nvCxnSpPr>
      <xdr:spPr>
        <a:xfrm flipV="1">
          <a:off x="8750300" y="7235666"/>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163246</xdr:rowOff>
    </xdr:from>
    <xdr:to>
      <xdr:col>41</xdr:col>
      <xdr:colOff>101600</xdr:colOff>
      <xdr:row>42</xdr:row>
      <xdr:rowOff>93396</xdr:rowOff>
    </xdr:to>
    <xdr:sp macro="" textlink="">
      <xdr:nvSpPr>
        <xdr:cNvPr id="139" name="楕円 138">
          <a:extLst>
            <a:ext uri="{FF2B5EF4-FFF2-40B4-BE49-F238E27FC236}">
              <a16:creationId xmlns:a16="http://schemas.microsoft.com/office/drawing/2014/main" id="{F60C4606-51A8-458E-A924-F03CCB1EDE6C}"/>
            </a:ext>
          </a:extLst>
        </xdr:cNvPr>
        <xdr:cNvSpPr/>
      </xdr:nvSpPr>
      <xdr:spPr>
        <a:xfrm>
          <a:off x="7810500" y="71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39815</xdr:rowOff>
    </xdr:from>
    <xdr:to>
      <xdr:col>45</xdr:col>
      <xdr:colOff>177800</xdr:colOff>
      <xdr:row>42</xdr:row>
      <xdr:rowOff>42596</xdr:rowOff>
    </xdr:to>
    <xdr:cxnSp macro="">
      <xdr:nvCxnSpPr>
        <xdr:cNvPr id="140" name="直線コネクタ 139">
          <a:extLst>
            <a:ext uri="{FF2B5EF4-FFF2-40B4-BE49-F238E27FC236}">
              <a16:creationId xmlns:a16="http://schemas.microsoft.com/office/drawing/2014/main" id="{94FEC082-BCFB-4E3B-BBB6-953ACC988094}"/>
            </a:ext>
          </a:extLst>
        </xdr:cNvPr>
        <xdr:cNvCxnSpPr/>
      </xdr:nvCxnSpPr>
      <xdr:spPr>
        <a:xfrm flipV="1">
          <a:off x="7861300" y="7240715"/>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168408</xdr:rowOff>
    </xdr:from>
    <xdr:to>
      <xdr:col>36</xdr:col>
      <xdr:colOff>165100</xdr:colOff>
      <xdr:row>42</xdr:row>
      <xdr:rowOff>98558</xdr:rowOff>
    </xdr:to>
    <xdr:sp macro="" textlink="">
      <xdr:nvSpPr>
        <xdr:cNvPr id="141" name="楕円 140">
          <a:extLst>
            <a:ext uri="{FF2B5EF4-FFF2-40B4-BE49-F238E27FC236}">
              <a16:creationId xmlns:a16="http://schemas.microsoft.com/office/drawing/2014/main" id="{FE0806D7-3DE1-4C41-A658-631D202E8929}"/>
            </a:ext>
          </a:extLst>
        </xdr:cNvPr>
        <xdr:cNvSpPr/>
      </xdr:nvSpPr>
      <xdr:spPr>
        <a:xfrm>
          <a:off x="6921500" y="71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42596</xdr:rowOff>
    </xdr:from>
    <xdr:to>
      <xdr:col>41</xdr:col>
      <xdr:colOff>50800</xdr:colOff>
      <xdr:row>42</xdr:row>
      <xdr:rowOff>47758</xdr:rowOff>
    </xdr:to>
    <xdr:cxnSp macro="">
      <xdr:nvCxnSpPr>
        <xdr:cNvPr id="142" name="直線コネクタ 141">
          <a:extLst>
            <a:ext uri="{FF2B5EF4-FFF2-40B4-BE49-F238E27FC236}">
              <a16:creationId xmlns:a16="http://schemas.microsoft.com/office/drawing/2014/main" id="{D2CF5F79-5423-4B23-A1FE-9AF6D74289DA}"/>
            </a:ext>
          </a:extLst>
        </xdr:cNvPr>
        <xdr:cNvCxnSpPr/>
      </xdr:nvCxnSpPr>
      <xdr:spPr>
        <a:xfrm flipV="1">
          <a:off x="6972300" y="7243496"/>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a:extLst>
            <a:ext uri="{FF2B5EF4-FFF2-40B4-BE49-F238E27FC236}">
              <a16:creationId xmlns:a16="http://schemas.microsoft.com/office/drawing/2014/main" id="{71DE16FC-6F4F-454C-9AEC-C39DD4A5EE62}"/>
            </a:ext>
          </a:extLst>
        </xdr:cNvPr>
        <xdr:cNvSpPr txBox="1"/>
      </xdr:nvSpPr>
      <xdr:spPr>
        <a:xfrm>
          <a:off x="93594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a:extLst>
            <a:ext uri="{FF2B5EF4-FFF2-40B4-BE49-F238E27FC236}">
              <a16:creationId xmlns:a16="http://schemas.microsoft.com/office/drawing/2014/main" id="{524E87FD-058A-422E-91E7-9001315FFF30}"/>
            </a:ext>
          </a:extLst>
        </xdr:cNvPr>
        <xdr:cNvSpPr txBox="1"/>
      </xdr:nvSpPr>
      <xdr:spPr>
        <a:xfrm>
          <a:off x="84831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a:extLst>
            <a:ext uri="{FF2B5EF4-FFF2-40B4-BE49-F238E27FC236}">
              <a16:creationId xmlns:a16="http://schemas.microsoft.com/office/drawing/2014/main" id="{9F503644-79D7-42E4-A554-830585B34B3A}"/>
            </a:ext>
          </a:extLst>
        </xdr:cNvPr>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140650</xdr:rowOff>
    </xdr:from>
    <xdr:ext cx="534377" cy="259045"/>
    <xdr:sp macro="" textlink="">
      <xdr:nvSpPr>
        <xdr:cNvPr id="146" name="n_4aveValue【道路】&#10;一人当たり延長">
          <a:extLst>
            <a:ext uri="{FF2B5EF4-FFF2-40B4-BE49-F238E27FC236}">
              <a16:creationId xmlns:a16="http://schemas.microsoft.com/office/drawing/2014/main" id="{0308BFBC-C6B6-42F4-8886-66AB9A49221B}"/>
            </a:ext>
          </a:extLst>
        </xdr:cNvPr>
        <xdr:cNvSpPr txBox="1"/>
      </xdr:nvSpPr>
      <xdr:spPr>
        <a:xfrm>
          <a:off x="6705111" y="66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76693</xdr:rowOff>
    </xdr:from>
    <xdr:ext cx="534377" cy="259045"/>
    <xdr:sp macro="" textlink="">
      <xdr:nvSpPr>
        <xdr:cNvPr id="147" name="n_1mainValue【道路】&#10;一人当たり延長">
          <a:extLst>
            <a:ext uri="{FF2B5EF4-FFF2-40B4-BE49-F238E27FC236}">
              <a16:creationId xmlns:a16="http://schemas.microsoft.com/office/drawing/2014/main" id="{DDC8F7E0-B470-4F56-B022-79BA63AB2077}"/>
            </a:ext>
          </a:extLst>
        </xdr:cNvPr>
        <xdr:cNvSpPr txBox="1"/>
      </xdr:nvSpPr>
      <xdr:spPr>
        <a:xfrm>
          <a:off x="9359411" y="727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81742</xdr:rowOff>
    </xdr:from>
    <xdr:ext cx="534377" cy="259045"/>
    <xdr:sp macro="" textlink="">
      <xdr:nvSpPr>
        <xdr:cNvPr id="148" name="n_2mainValue【道路】&#10;一人当たり延長">
          <a:extLst>
            <a:ext uri="{FF2B5EF4-FFF2-40B4-BE49-F238E27FC236}">
              <a16:creationId xmlns:a16="http://schemas.microsoft.com/office/drawing/2014/main" id="{71A7E22E-099C-43E7-8741-43BBBB09BA7E}"/>
            </a:ext>
          </a:extLst>
        </xdr:cNvPr>
        <xdr:cNvSpPr txBox="1"/>
      </xdr:nvSpPr>
      <xdr:spPr>
        <a:xfrm>
          <a:off x="8483111" y="728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84523</xdr:rowOff>
    </xdr:from>
    <xdr:ext cx="534377" cy="259045"/>
    <xdr:sp macro="" textlink="">
      <xdr:nvSpPr>
        <xdr:cNvPr id="149" name="n_3mainValue【道路】&#10;一人当たり延長">
          <a:extLst>
            <a:ext uri="{FF2B5EF4-FFF2-40B4-BE49-F238E27FC236}">
              <a16:creationId xmlns:a16="http://schemas.microsoft.com/office/drawing/2014/main" id="{2D42990A-0F2A-4A43-B7D0-AC140CBB2B02}"/>
            </a:ext>
          </a:extLst>
        </xdr:cNvPr>
        <xdr:cNvSpPr txBox="1"/>
      </xdr:nvSpPr>
      <xdr:spPr>
        <a:xfrm>
          <a:off x="7594111" y="72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89685</xdr:rowOff>
    </xdr:from>
    <xdr:ext cx="534377" cy="259045"/>
    <xdr:sp macro="" textlink="">
      <xdr:nvSpPr>
        <xdr:cNvPr id="150" name="n_4mainValue【道路】&#10;一人当たり延長">
          <a:extLst>
            <a:ext uri="{FF2B5EF4-FFF2-40B4-BE49-F238E27FC236}">
              <a16:creationId xmlns:a16="http://schemas.microsoft.com/office/drawing/2014/main" id="{B30A30FF-8121-4BD4-9DDC-767364541EDE}"/>
            </a:ext>
          </a:extLst>
        </xdr:cNvPr>
        <xdr:cNvSpPr txBox="1"/>
      </xdr:nvSpPr>
      <xdr:spPr>
        <a:xfrm>
          <a:off x="6705111" y="729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BD106403-3535-43D1-8249-DAD3A6C62B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4D4A604-B71E-4029-8E3F-5A316FA7D9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BBF4FA1-7A6C-4E29-845D-7F418784910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3EE8E83-5A93-47DA-9019-8704AE22AE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F5F492A4-4D5C-4E56-B263-B3EB5A134B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1DE816D-999B-4507-A034-20952802F2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D150A89-0893-4B21-BB3A-5762C9815E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78AA49D-68EE-46A7-BE95-575278C3717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404C518-6740-4AA4-9028-97DCBCD6D80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0A3699B-DC9C-4D22-9648-BA5B30654C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F12C8BA3-45E7-4B64-9B5F-BF72E8AC834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E4F8A8CC-14D4-4C53-A1D8-DA50EFDC23C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98987E42-CFAE-43D0-9BA4-F885F324A58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85273041-1358-4583-947E-B874ADA768DD}"/>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18DF25EE-C192-491D-9D71-D8A2D42C794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59E1F2F8-835C-473A-A2F1-FD6423370AA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8C182AF0-F622-4EDC-B86B-6E0BD23059E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0F5E2D7A-9941-4ADC-82A8-101122BCFFA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A87A8A38-6FA8-4576-A394-A0C04F171F5C}"/>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00B2629-26D4-484E-98BE-0055FCC0CC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5B2B11A-00F3-4ABB-B71F-092539DE857B}"/>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4554E68-52C2-402C-BF41-F4A2BA0C96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7967DB1E-D3F1-451E-9AD8-EB8EC70EB4AF}"/>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17A3D86-35DD-479F-B068-3A7A8CC9C726}"/>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B2D6F19F-9111-491F-ABFC-B0F4CBA8F83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CD029A6-AC07-4390-8C93-491A9EF6EB25}"/>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BDC260B6-F564-4730-B3DD-C0A50B817022}"/>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4A6694E-53B5-4DDD-A9B1-D2F626880A20}"/>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287802BA-708F-489A-A9A8-522C2B3E3115}"/>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48ADC111-8B71-41E5-B057-B5B6D29E2E16}"/>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147C84B2-6696-4FEC-8409-D9DE25928FC1}"/>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BACDB45F-3414-4B06-8B91-232B21D10691}"/>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90120D0C-9F7B-4F7B-845D-0AB47C170B77}"/>
            </a:ext>
          </a:extLst>
        </xdr:cNvPr>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0816ABE-4BCF-411B-8C51-E066B1812CB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A9D7C07-56C0-4BA3-8314-73DF4EB8F1E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4200A3C-3F5E-4841-94B7-00A8F58B89B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B29EC3-8130-47FB-880F-DC6E136429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13696CC-F328-4C13-A67B-5AF6B4D550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42926</xdr:rowOff>
    </xdr:from>
    <xdr:to>
      <xdr:col>24</xdr:col>
      <xdr:colOff>114300</xdr:colOff>
      <xdr:row>59</xdr:row>
      <xdr:rowOff>144526</xdr:rowOff>
    </xdr:to>
    <xdr:sp macro="" textlink="">
      <xdr:nvSpPr>
        <xdr:cNvPr id="189" name="楕円 188">
          <a:extLst>
            <a:ext uri="{FF2B5EF4-FFF2-40B4-BE49-F238E27FC236}">
              <a16:creationId xmlns:a16="http://schemas.microsoft.com/office/drawing/2014/main" id="{2F792D54-7FB6-4083-8633-DA2924AC85BA}"/>
            </a:ext>
          </a:extLst>
        </xdr:cNvPr>
        <xdr:cNvSpPr/>
      </xdr:nvSpPr>
      <xdr:spPr>
        <a:xfrm>
          <a:off x="45847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21353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C7C9C77-0E74-4A55-96D2-9A10D673B520}"/>
            </a:ext>
          </a:extLst>
        </xdr:cNvPr>
        <xdr:cNvSpPr txBox="1"/>
      </xdr:nvSpPr>
      <xdr:spPr>
        <a:xfrm>
          <a:off x="4673600"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91" name="楕円 190">
          <a:extLst>
            <a:ext uri="{FF2B5EF4-FFF2-40B4-BE49-F238E27FC236}">
              <a16:creationId xmlns:a16="http://schemas.microsoft.com/office/drawing/2014/main" id="{6B9EBC27-32D4-4FAF-8936-9FAE4DA76AD2}"/>
            </a:ext>
          </a:extLst>
        </xdr:cNvPr>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68580</xdr:rowOff>
    </xdr:from>
    <xdr:to>
      <xdr:col>24</xdr:col>
      <xdr:colOff>63500</xdr:colOff>
      <xdr:row>59</xdr:row>
      <xdr:rowOff>93726</xdr:rowOff>
    </xdr:to>
    <xdr:cxnSp macro="">
      <xdr:nvCxnSpPr>
        <xdr:cNvPr id="192" name="直線コネクタ 191">
          <a:extLst>
            <a:ext uri="{FF2B5EF4-FFF2-40B4-BE49-F238E27FC236}">
              <a16:creationId xmlns:a16="http://schemas.microsoft.com/office/drawing/2014/main" id="{2CF21E40-D3CE-43BD-B00E-139BC90109C7}"/>
            </a:ext>
          </a:extLst>
        </xdr:cNvPr>
        <xdr:cNvCxnSpPr/>
      </xdr:nvCxnSpPr>
      <xdr:spPr>
        <a:xfrm>
          <a:off x="3797300" y="1018413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161798</xdr:rowOff>
    </xdr:from>
    <xdr:to>
      <xdr:col>15</xdr:col>
      <xdr:colOff>101600</xdr:colOff>
      <xdr:row>59</xdr:row>
      <xdr:rowOff>91948</xdr:rowOff>
    </xdr:to>
    <xdr:sp macro="" textlink="">
      <xdr:nvSpPr>
        <xdr:cNvPr id="193" name="楕円 192">
          <a:extLst>
            <a:ext uri="{FF2B5EF4-FFF2-40B4-BE49-F238E27FC236}">
              <a16:creationId xmlns:a16="http://schemas.microsoft.com/office/drawing/2014/main" id="{2A766DE0-4B6F-4C8F-96DA-4D4259863901}"/>
            </a:ext>
          </a:extLst>
        </xdr:cNvPr>
        <xdr:cNvSpPr/>
      </xdr:nvSpPr>
      <xdr:spPr>
        <a:xfrm>
          <a:off x="2857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41148</xdr:rowOff>
    </xdr:from>
    <xdr:to>
      <xdr:col>19</xdr:col>
      <xdr:colOff>177800</xdr:colOff>
      <xdr:row>59</xdr:row>
      <xdr:rowOff>68580</xdr:rowOff>
    </xdr:to>
    <xdr:cxnSp macro="">
      <xdr:nvCxnSpPr>
        <xdr:cNvPr id="194" name="直線コネクタ 193">
          <a:extLst>
            <a:ext uri="{FF2B5EF4-FFF2-40B4-BE49-F238E27FC236}">
              <a16:creationId xmlns:a16="http://schemas.microsoft.com/office/drawing/2014/main" id="{A0E983B3-B142-438F-A8F9-E4D743DBC59B}"/>
            </a:ext>
          </a:extLst>
        </xdr:cNvPr>
        <xdr:cNvCxnSpPr/>
      </xdr:nvCxnSpPr>
      <xdr:spPr>
        <a:xfrm>
          <a:off x="2908300" y="1015669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122936</xdr:rowOff>
    </xdr:from>
    <xdr:to>
      <xdr:col>10</xdr:col>
      <xdr:colOff>165100</xdr:colOff>
      <xdr:row>59</xdr:row>
      <xdr:rowOff>53086</xdr:rowOff>
    </xdr:to>
    <xdr:sp macro="" textlink="">
      <xdr:nvSpPr>
        <xdr:cNvPr id="195" name="楕円 194">
          <a:extLst>
            <a:ext uri="{FF2B5EF4-FFF2-40B4-BE49-F238E27FC236}">
              <a16:creationId xmlns:a16="http://schemas.microsoft.com/office/drawing/2014/main" id="{79E5362A-0C65-4928-A1F6-13DDA84C017A}"/>
            </a:ext>
          </a:extLst>
        </xdr:cNvPr>
        <xdr:cNvSpPr/>
      </xdr:nvSpPr>
      <xdr:spPr>
        <a:xfrm>
          <a:off x="1968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xdr:rowOff>
    </xdr:from>
    <xdr:to>
      <xdr:col>15</xdr:col>
      <xdr:colOff>50800</xdr:colOff>
      <xdr:row>59</xdr:row>
      <xdr:rowOff>41148</xdr:rowOff>
    </xdr:to>
    <xdr:cxnSp macro="">
      <xdr:nvCxnSpPr>
        <xdr:cNvPr id="196" name="直線コネクタ 195">
          <a:extLst>
            <a:ext uri="{FF2B5EF4-FFF2-40B4-BE49-F238E27FC236}">
              <a16:creationId xmlns:a16="http://schemas.microsoft.com/office/drawing/2014/main" id="{468934F8-2A91-4232-84FC-B40FCE5DD98C}"/>
            </a:ext>
          </a:extLst>
        </xdr:cNvPr>
        <xdr:cNvCxnSpPr/>
      </xdr:nvCxnSpPr>
      <xdr:spPr>
        <a:xfrm>
          <a:off x="2019300" y="1011783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7" name="楕円 196">
          <a:extLst>
            <a:ext uri="{FF2B5EF4-FFF2-40B4-BE49-F238E27FC236}">
              <a16:creationId xmlns:a16="http://schemas.microsoft.com/office/drawing/2014/main" id="{BEA32A27-8F09-46C1-BC57-4B5E993565D6}"/>
            </a:ext>
          </a:extLst>
        </xdr:cNvPr>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59</xdr:row>
      <xdr:rowOff>2286</xdr:rowOff>
    </xdr:to>
    <xdr:cxnSp macro="">
      <xdr:nvCxnSpPr>
        <xdr:cNvPr id="198" name="直線コネクタ 197">
          <a:extLst>
            <a:ext uri="{FF2B5EF4-FFF2-40B4-BE49-F238E27FC236}">
              <a16:creationId xmlns:a16="http://schemas.microsoft.com/office/drawing/2014/main" id="{B7A5624D-C123-49A2-BD4C-930BD208018C}"/>
            </a:ext>
          </a:extLst>
        </xdr:cNvPr>
        <xdr:cNvCxnSpPr/>
      </xdr:nvCxnSpPr>
      <xdr:spPr>
        <a:xfrm>
          <a:off x="1130300" y="101041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D60E6E9-96DF-42DE-8F8D-D3067463F8F7}"/>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F97AD6C-0E32-4B83-ACD8-0F8ACA518F2A}"/>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104EA2-19DF-4EB5-AEFC-B290EC41FBE4}"/>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C7410E6-31E2-4760-9528-5D7BA97F2F26}"/>
            </a:ext>
          </a:extLst>
        </xdr:cNvPr>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110507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D7DEE02-3395-4703-AC01-8CAB4747068D}"/>
            </a:ext>
          </a:extLst>
        </xdr:cNvPr>
        <xdr:cNvSpPr txBox="1"/>
      </xdr:nvSpPr>
      <xdr:spPr>
        <a:xfrm>
          <a:off x="3582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83075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EDE0B50-BFB2-4ECA-AE8E-EC9F1F050838}"/>
            </a:ext>
          </a:extLst>
        </xdr:cNvPr>
        <xdr:cNvSpPr txBox="1"/>
      </xdr:nvSpPr>
      <xdr:spPr>
        <a:xfrm>
          <a:off x="2705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44213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0001849-BD12-404A-9E71-D7D554C51A70}"/>
            </a:ext>
          </a:extLst>
        </xdr:cNvPr>
        <xdr:cNvSpPr txBox="1"/>
      </xdr:nvSpPr>
      <xdr:spPr>
        <a:xfrm>
          <a:off x="1816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30497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9107D4F-6E0F-48A2-AF71-48296E466F8F}"/>
            </a:ext>
          </a:extLst>
        </xdr:cNvPr>
        <xdr:cNvSpPr txBox="1"/>
      </xdr:nvSpPr>
      <xdr:spPr>
        <a:xfrm>
          <a:off x="927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D12D218-EC30-4197-9472-401F85AF46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F12F9A7-3D4B-486E-BD0D-98DC01AD1F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9EF23B9-60A3-4B86-8EC1-DF4260C78D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40C1809-F497-49CE-A528-BD6F930C4D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5A79088-4036-4093-9CE1-6EEA369D7F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9A93E44-5925-41A6-BBB9-851E7B8793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8735CE2-FC78-4C11-A83C-9AC0BF547C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18D69F6-81FB-4F61-8092-6B0F79C3803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14D88F8-7C80-4612-BAB4-79C8D17856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E858C4-EFBB-4E43-BFE6-B2153861EE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EF75D87-6F95-4A5D-BEC3-1DBCC3D50E5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DD50885-F9D9-4490-9D1C-28786F583A7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A0F9B1E-5A7E-49CB-AFB6-03FE86026E8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ECF00059-B7E7-4E3D-959B-66D141E33B1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FF7DB1D-2A19-4E6C-A8F3-83F9C28E56D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C68CAAFF-1827-49FE-9435-7BB07C8E4D6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81AB7F2-1763-4521-AD89-2BB91365CBD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1DB74611-E572-422A-9250-2D494FEFD42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B29B70C-3E39-42C5-A151-0737767777E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3768CBD3-5534-4BB7-840F-930E22A1643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788FA36-E5B4-483A-BC25-99C40293CA1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E848E7A-66B3-46BC-B061-5B218696310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F495E6B-62D6-47A8-8EA0-B205718C2B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A39D5FC-E63E-4E23-BCCB-020B908A594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DC7E1AA-2395-4E2C-BF40-8F7AA025B9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33C97BDC-A8AB-40D0-A978-4FAE20991AC7}"/>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E26FC6FB-3AC1-4E4E-B6CB-FE135CF4220C}"/>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F669A364-1963-4CF0-B7B4-F8CDBACF4DBB}"/>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B603CF87-6FC2-4D3B-AE23-3E43B150AB44}"/>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13D6BD81-B5D2-4229-B666-77DF92A91566}"/>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18CD0C7-BDFE-447F-89C6-54FAF8F60417}"/>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E330E394-FD7F-493D-B5A3-D2F21094822F}"/>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0318ED9E-362D-48F8-9983-FFF26E999EF8}"/>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FCA4AB5D-A33B-4B35-8D61-1F8CCAF9BE22}"/>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BF49884C-1D6A-4D05-BAE4-E656390D4D4D}"/>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41CF6882-EBF0-49CD-AF11-C8347AB25519}"/>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36B49A-1E20-4703-9412-29EAA74E448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746A36-4547-441E-981A-661B163260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E3DE484-0E50-41FE-9055-5E593484275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2CB1091-8ACD-44D8-853F-19E67B31868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12CD9F5-4A43-413E-9880-AE80515FCC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167599</xdr:rowOff>
    </xdr:from>
    <xdr:to>
      <xdr:col>55</xdr:col>
      <xdr:colOff>50800</xdr:colOff>
      <xdr:row>63</xdr:row>
      <xdr:rowOff>97749</xdr:rowOff>
    </xdr:to>
    <xdr:sp macro="" textlink="">
      <xdr:nvSpPr>
        <xdr:cNvPr id="248" name="楕円 247">
          <a:extLst>
            <a:ext uri="{FF2B5EF4-FFF2-40B4-BE49-F238E27FC236}">
              <a16:creationId xmlns:a16="http://schemas.microsoft.com/office/drawing/2014/main" id="{E0170A72-669E-44B7-8838-997EE8F9527E}"/>
            </a:ext>
          </a:extLst>
        </xdr:cNvPr>
        <xdr:cNvSpPr/>
      </xdr:nvSpPr>
      <xdr:spPr>
        <a:xfrm>
          <a:off x="10426700" y="107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146026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625354D2-E2BE-4C4B-9B57-C08A47D55BA1}"/>
            </a:ext>
          </a:extLst>
        </xdr:cNvPr>
        <xdr:cNvSpPr txBox="1"/>
      </xdr:nvSpPr>
      <xdr:spPr>
        <a:xfrm>
          <a:off x="10515600" y="1077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702</xdr:rowOff>
    </xdr:from>
    <xdr:to>
      <xdr:col>50</xdr:col>
      <xdr:colOff>165100</xdr:colOff>
      <xdr:row>63</xdr:row>
      <xdr:rowOff>102302</xdr:rowOff>
    </xdr:to>
    <xdr:sp macro="" textlink="">
      <xdr:nvSpPr>
        <xdr:cNvPr id="250" name="楕円 249">
          <a:extLst>
            <a:ext uri="{FF2B5EF4-FFF2-40B4-BE49-F238E27FC236}">
              <a16:creationId xmlns:a16="http://schemas.microsoft.com/office/drawing/2014/main" id="{9DF7CAEE-484F-47F9-AB49-FA7D6C4A8E1A}"/>
            </a:ext>
          </a:extLst>
        </xdr:cNvPr>
        <xdr:cNvSpPr/>
      </xdr:nvSpPr>
      <xdr:spPr>
        <a:xfrm>
          <a:off x="9588500" y="108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46949</xdr:rowOff>
    </xdr:from>
    <xdr:to>
      <xdr:col>55</xdr:col>
      <xdr:colOff>0</xdr:colOff>
      <xdr:row>63</xdr:row>
      <xdr:rowOff>51502</xdr:rowOff>
    </xdr:to>
    <xdr:cxnSp macro="">
      <xdr:nvCxnSpPr>
        <xdr:cNvPr id="251" name="直線コネクタ 250">
          <a:extLst>
            <a:ext uri="{FF2B5EF4-FFF2-40B4-BE49-F238E27FC236}">
              <a16:creationId xmlns:a16="http://schemas.microsoft.com/office/drawing/2014/main" id="{848602E2-6EC1-4FB0-9B1F-90D5101FF6B9}"/>
            </a:ext>
          </a:extLst>
        </xdr:cNvPr>
        <xdr:cNvCxnSpPr/>
      </xdr:nvCxnSpPr>
      <xdr:spPr>
        <a:xfrm flipV="1">
          <a:off x="9639300" y="10848299"/>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4282</xdr:rowOff>
    </xdr:from>
    <xdr:to>
      <xdr:col>46</xdr:col>
      <xdr:colOff>38100</xdr:colOff>
      <xdr:row>63</xdr:row>
      <xdr:rowOff>105882</xdr:rowOff>
    </xdr:to>
    <xdr:sp macro="" textlink="">
      <xdr:nvSpPr>
        <xdr:cNvPr id="252" name="楕円 251">
          <a:extLst>
            <a:ext uri="{FF2B5EF4-FFF2-40B4-BE49-F238E27FC236}">
              <a16:creationId xmlns:a16="http://schemas.microsoft.com/office/drawing/2014/main" id="{AA3A6AE5-A247-4E02-81AE-DD5B4448888F}"/>
            </a:ext>
          </a:extLst>
        </xdr:cNvPr>
        <xdr:cNvSpPr/>
      </xdr:nvSpPr>
      <xdr:spPr>
        <a:xfrm>
          <a:off x="8699500" y="1080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51502</xdr:rowOff>
    </xdr:from>
    <xdr:to>
      <xdr:col>50</xdr:col>
      <xdr:colOff>114300</xdr:colOff>
      <xdr:row>63</xdr:row>
      <xdr:rowOff>55082</xdr:rowOff>
    </xdr:to>
    <xdr:cxnSp macro="">
      <xdr:nvCxnSpPr>
        <xdr:cNvPr id="253" name="直線コネクタ 252">
          <a:extLst>
            <a:ext uri="{FF2B5EF4-FFF2-40B4-BE49-F238E27FC236}">
              <a16:creationId xmlns:a16="http://schemas.microsoft.com/office/drawing/2014/main" id="{D41A3919-0E62-409B-AF4F-DF92F1EF8994}"/>
            </a:ext>
          </a:extLst>
        </xdr:cNvPr>
        <xdr:cNvCxnSpPr/>
      </xdr:nvCxnSpPr>
      <xdr:spPr>
        <a:xfrm flipV="1">
          <a:off x="8750300" y="10852852"/>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6083</xdr:rowOff>
    </xdr:from>
    <xdr:to>
      <xdr:col>41</xdr:col>
      <xdr:colOff>101600</xdr:colOff>
      <xdr:row>63</xdr:row>
      <xdr:rowOff>107683</xdr:rowOff>
    </xdr:to>
    <xdr:sp macro="" textlink="">
      <xdr:nvSpPr>
        <xdr:cNvPr id="254" name="楕円 253">
          <a:extLst>
            <a:ext uri="{FF2B5EF4-FFF2-40B4-BE49-F238E27FC236}">
              <a16:creationId xmlns:a16="http://schemas.microsoft.com/office/drawing/2014/main" id="{C8530F4D-ABB2-4E3B-9EEC-2B0A524D5F1C}"/>
            </a:ext>
          </a:extLst>
        </xdr:cNvPr>
        <xdr:cNvSpPr/>
      </xdr:nvSpPr>
      <xdr:spPr>
        <a:xfrm>
          <a:off x="7810500" y="108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55082</xdr:rowOff>
    </xdr:from>
    <xdr:to>
      <xdr:col>45</xdr:col>
      <xdr:colOff>177800</xdr:colOff>
      <xdr:row>63</xdr:row>
      <xdr:rowOff>56883</xdr:rowOff>
    </xdr:to>
    <xdr:cxnSp macro="">
      <xdr:nvCxnSpPr>
        <xdr:cNvPr id="255" name="直線コネクタ 254">
          <a:extLst>
            <a:ext uri="{FF2B5EF4-FFF2-40B4-BE49-F238E27FC236}">
              <a16:creationId xmlns:a16="http://schemas.microsoft.com/office/drawing/2014/main" id="{2DFB1312-72EB-43E0-8647-41212B45BE64}"/>
            </a:ext>
          </a:extLst>
        </xdr:cNvPr>
        <xdr:cNvCxnSpPr/>
      </xdr:nvCxnSpPr>
      <xdr:spPr>
        <a:xfrm flipV="1">
          <a:off x="7861300" y="10856432"/>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11794</xdr:rowOff>
    </xdr:from>
    <xdr:to>
      <xdr:col>36</xdr:col>
      <xdr:colOff>165100</xdr:colOff>
      <xdr:row>63</xdr:row>
      <xdr:rowOff>113394</xdr:rowOff>
    </xdr:to>
    <xdr:sp macro="" textlink="">
      <xdr:nvSpPr>
        <xdr:cNvPr id="256" name="楕円 255">
          <a:extLst>
            <a:ext uri="{FF2B5EF4-FFF2-40B4-BE49-F238E27FC236}">
              <a16:creationId xmlns:a16="http://schemas.microsoft.com/office/drawing/2014/main" id="{896F5EC4-F3A5-49D1-A093-A6FADC51A3C0}"/>
            </a:ext>
          </a:extLst>
        </xdr:cNvPr>
        <xdr:cNvSpPr/>
      </xdr:nvSpPr>
      <xdr:spPr>
        <a:xfrm>
          <a:off x="6921500" y="108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56883</xdr:rowOff>
    </xdr:from>
    <xdr:to>
      <xdr:col>41</xdr:col>
      <xdr:colOff>50800</xdr:colOff>
      <xdr:row>63</xdr:row>
      <xdr:rowOff>62594</xdr:rowOff>
    </xdr:to>
    <xdr:cxnSp macro="">
      <xdr:nvCxnSpPr>
        <xdr:cNvPr id="257" name="直線コネクタ 256">
          <a:extLst>
            <a:ext uri="{FF2B5EF4-FFF2-40B4-BE49-F238E27FC236}">
              <a16:creationId xmlns:a16="http://schemas.microsoft.com/office/drawing/2014/main" id="{F04CEA0C-BED2-4CAD-834C-B66A58CA3665}"/>
            </a:ext>
          </a:extLst>
        </xdr:cNvPr>
        <xdr:cNvCxnSpPr/>
      </xdr:nvCxnSpPr>
      <xdr:spPr>
        <a:xfrm flipV="1">
          <a:off x="6972300" y="10858233"/>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04B4D0E-9E08-40D5-9DA4-C8D48D600827}"/>
            </a:ext>
          </a:extLst>
        </xdr:cNvPr>
        <xdr:cNvSpPr txBox="1"/>
      </xdr:nvSpPr>
      <xdr:spPr>
        <a:xfrm>
          <a:off x="9327095" y="102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F30EBA73-A2E3-4FBF-A7A6-19645F915AE4}"/>
            </a:ext>
          </a:extLst>
        </xdr:cNvPr>
        <xdr:cNvSpPr txBox="1"/>
      </xdr:nvSpPr>
      <xdr:spPr>
        <a:xfrm>
          <a:off x="84507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D1D389F-8527-4B68-A51A-16FFEB8A70BE}"/>
            </a:ext>
          </a:extLst>
        </xdr:cNvPr>
        <xdr:cNvSpPr txBox="1"/>
      </xdr:nvSpPr>
      <xdr:spPr>
        <a:xfrm>
          <a:off x="7561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6FF3CD1-0B90-44FC-B1E5-4AC5196C26AF}"/>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93429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E59F1D0C-2F65-4287-B08F-54D916123CC2}"/>
            </a:ext>
          </a:extLst>
        </xdr:cNvPr>
        <xdr:cNvSpPr txBox="1"/>
      </xdr:nvSpPr>
      <xdr:spPr>
        <a:xfrm>
          <a:off x="9327095" y="1089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97009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B11E78D2-760E-4F2F-8EB2-846477A3B0F5}"/>
            </a:ext>
          </a:extLst>
        </xdr:cNvPr>
        <xdr:cNvSpPr txBox="1"/>
      </xdr:nvSpPr>
      <xdr:spPr>
        <a:xfrm>
          <a:off x="8450795" y="1089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98810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78991CD-DA5F-454B-A550-5E65600A93D3}"/>
            </a:ext>
          </a:extLst>
        </xdr:cNvPr>
        <xdr:cNvSpPr txBox="1"/>
      </xdr:nvSpPr>
      <xdr:spPr>
        <a:xfrm>
          <a:off x="7561795" y="1090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104521</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268C76D-A7E1-4E66-A697-3D1F02809D7A}"/>
            </a:ext>
          </a:extLst>
        </xdr:cNvPr>
        <xdr:cNvSpPr txBox="1"/>
      </xdr:nvSpPr>
      <xdr:spPr>
        <a:xfrm>
          <a:off x="6672795" y="1090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A1D59CE-D065-4610-A17B-30CDD0C835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A3A5B74-FDE9-4A23-B73E-98C1ABE507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83B5AD4-3A1E-4061-97A3-1D7EAF0415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A45B352-CD58-4C36-AC76-2667270EB9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83927F1-6B14-42B0-B132-F7317C2E96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4D22523-1E49-4AAB-9216-8E52CF2074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A3674C9-C4E4-40C5-B2A0-B4C812DA17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7705293-DA6F-4A85-BF8D-F64AC744036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18C3390-1BDE-4BB9-A653-EEBD1BBD30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854FFCE-9224-48CB-985C-15288FF532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B16F572-2E5F-43B1-97A7-57E17B78F5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F0C1EE6D-EA59-46D5-9F2A-2DA11282165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1EA5A4EE-56E0-4318-A04C-B986CF2073F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C44243FA-6D8F-4A2C-8820-93E98E2DEF1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B732770-F3C4-48C5-A6FC-9100E21F04E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57A717C-0739-444F-978F-B972F2DA580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56C9577-6489-433B-88F8-E913F808C4F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3C32497-D95E-4912-93C2-79462EF33DE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52E2F2B-5CD1-41C8-8ABA-9F4350794DA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A2299D65-D5BE-47AD-852E-AFF2398EFD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6F2EBBC4-1B06-4512-BC93-B114D8B067E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1341DE7-B3DB-40EE-A06C-AE3517C9EF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493CCA77-E9FA-4452-92A2-26D037C0399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0879ED7-FCCF-4816-A9E5-A93E0499C5B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6243A7BA-48C9-4DFA-8892-AC8EED820E5D}"/>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D318C07-8A23-4D4C-8BA8-CD8E491EBF5A}"/>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8DF6956C-D5B6-46A4-BDAE-49B538827459}"/>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D90F906E-5C1C-4C94-88E0-1AFB507D3E3F}"/>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EEF7B328-6F37-4C3E-AC5A-EC6584BDD3A2}"/>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2D31E06-BA46-4906-8896-E3E65BC0A1D7}"/>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E7ACC945-A86A-494E-838D-DD11E84264D5}"/>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92E98B92-66C2-4D4F-8D75-E2CB7C8A5052}"/>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4BB2D9BB-0F49-42C4-8F7D-693A1C7C9E21}"/>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C64CB6BE-C7AE-4CEC-89C1-AABDAEEE62EF}"/>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B0AFD24D-A86D-4128-9990-B137C23C8454}"/>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569D5B-0921-48CD-A234-1A36A982E3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4989BB5-A061-4546-973C-C5224AB6D4E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EA196F-652F-467D-AB58-F419D55B29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1E9CBC9-AAE3-4C96-8F31-2A71928E12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36E2740-340F-4559-8C0F-F40A710B3E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306" name="楕円 305">
          <a:extLst>
            <a:ext uri="{FF2B5EF4-FFF2-40B4-BE49-F238E27FC236}">
              <a16:creationId xmlns:a16="http://schemas.microsoft.com/office/drawing/2014/main" id="{11947F29-574D-4C38-83F7-66D47B6976C2}"/>
            </a:ext>
          </a:extLst>
        </xdr:cNvPr>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51A52D1-68D3-498E-ACB6-355E8669ECA6}"/>
            </a:ext>
          </a:extLst>
        </xdr:cNvPr>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82550</xdr:rowOff>
    </xdr:from>
    <xdr:to>
      <xdr:col>20</xdr:col>
      <xdr:colOff>38100</xdr:colOff>
      <xdr:row>84</xdr:row>
      <xdr:rowOff>12700</xdr:rowOff>
    </xdr:to>
    <xdr:sp macro="" textlink="">
      <xdr:nvSpPr>
        <xdr:cNvPr id="308" name="楕円 307">
          <a:extLst>
            <a:ext uri="{FF2B5EF4-FFF2-40B4-BE49-F238E27FC236}">
              <a16:creationId xmlns:a16="http://schemas.microsoft.com/office/drawing/2014/main" id="{7228BA5D-3FE5-4D80-9258-247380259F2A}"/>
            </a:ext>
          </a:extLst>
        </xdr:cNvPr>
        <xdr:cNvSpPr/>
      </xdr:nvSpPr>
      <xdr:spPr>
        <a:xfrm>
          <a:off x="3746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83</xdr:row>
      <xdr:rowOff>165736</xdr:rowOff>
    </xdr:to>
    <xdr:cxnSp macro="">
      <xdr:nvCxnSpPr>
        <xdr:cNvPr id="309" name="直線コネクタ 308">
          <a:extLst>
            <a:ext uri="{FF2B5EF4-FFF2-40B4-BE49-F238E27FC236}">
              <a16:creationId xmlns:a16="http://schemas.microsoft.com/office/drawing/2014/main" id="{90B51091-83C0-4CFE-9F65-08F79A304909}"/>
            </a:ext>
          </a:extLst>
        </xdr:cNvPr>
        <xdr:cNvCxnSpPr/>
      </xdr:nvCxnSpPr>
      <xdr:spPr>
        <a:xfrm>
          <a:off x="3797300" y="143637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10" name="楕円 309">
          <a:extLst>
            <a:ext uri="{FF2B5EF4-FFF2-40B4-BE49-F238E27FC236}">
              <a16:creationId xmlns:a16="http://schemas.microsoft.com/office/drawing/2014/main" id="{C9191F85-6AA0-48CB-A87C-81351DC1BD5C}"/>
            </a:ext>
          </a:extLst>
        </xdr:cNvPr>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133350</xdr:rowOff>
    </xdr:to>
    <xdr:cxnSp macro="">
      <xdr:nvCxnSpPr>
        <xdr:cNvPr id="311" name="直線コネクタ 310">
          <a:extLst>
            <a:ext uri="{FF2B5EF4-FFF2-40B4-BE49-F238E27FC236}">
              <a16:creationId xmlns:a16="http://schemas.microsoft.com/office/drawing/2014/main" id="{8FF87601-AB61-43EB-9B3A-0E5F02184D59}"/>
            </a:ext>
          </a:extLst>
        </xdr:cNvPr>
        <xdr:cNvCxnSpPr/>
      </xdr:nvCxnSpPr>
      <xdr:spPr>
        <a:xfrm>
          <a:off x="2908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2539</xdr:rowOff>
    </xdr:from>
    <xdr:to>
      <xdr:col>10</xdr:col>
      <xdr:colOff>165100</xdr:colOff>
      <xdr:row>83</xdr:row>
      <xdr:rowOff>104139</xdr:rowOff>
    </xdr:to>
    <xdr:sp macro="" textlink="">
      <xdr:nvSpPr>
        <xdr:cNvPr id="312" name="楕円 311">
          <a:extLst>
            <a:ext uri="{FF2B5EF4-FFF2-40B4-BE49-F238E27FC236}">
              <a16:creationId xmlns:a16="http://schemas.microsoft.com/office/drawing/2014/main" id="{1CD1B891-289B-4516-8027-45388C2C5E61}"/>
            </a:ext>
          </a:extLst>
        </xdr:cNvPr>
        <xdr:cNvSpPr/>
      </xdr:nvSpPr>
      <xdr:spPr>
        <a:xfrm>
          <a:off x="1968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53339</xdr:rowOff>
    </xdr:from>
    <xdr:to>
      <xdr:col>15</xdr:col>
      <xdr:colOff>50800</xdr:colOff>
      <xdr:row>83</xdr:row>
      <xdr:rowOff>95250</xdr:rowOff>
    </xdr:to>
    <xdr:cxnSp macro="">
      <xdr:nvCxnSpPr>
        <xdr:cNvPr id="313" name="直線コネクタ 312">
          <a:extLst>
            <a:ext uri="{FF2B5EF4-FFF2-40B4-BE49-F238E27FC236}">
              <a16:creationId xmlns:a16="http://schemas.microsoft.com/office/drawing/2014/main" id="{C89C865D-9CAC-4FED-AFF0-29D0BCFED1F2}"/>
            </a:ext>
          </a:extLst>
        </xdr:cNvPr>
        <xdr:cNvCxnSpPr/>
      </xdr:nvCxnSpPr>
      <xdr:spPr>
        <a:xfrm>
          <a:off x="2019300" y="142836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130175</xdr:rowOff>
    </xdr:from>
    <xdr:to>
      <xdr:col>6</xdr:col>
      <xdr:colOff>38100</xdr:colOff>
      <xdr:row>83</xdr:row>
      <xdr:rowOff>60325</xdr:rowOff>
    </xdr:to>
    <xdr:sp macro="" textlink="">
      <xdr:nvSpPr>
        <xdr:cNvPr id="314" name="楕円 313">
          <a:extLst>
            <a:ext uri="{FF2B5EF4-FFF2-40B4-BE49-F238E27FC236}">
              <a16:creationId xmlns:a16="http://schemas.microsoft.com/office/drawing/2014/main" id="{66A8B623-91C1-4FA6-80EA-B84ACC1DEC56}"/>
            </a:ext>
          </a:extLst>
        </xdr:cNvPr>
        <xdr:cNvSpPr/>
      </xdr:nvSpPr>
      <xdr:spPr>
        <a:xfrm>
          <a:off x="1079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xdr:rowOff>
    </xdr:from>
    <xdr:to>
      <xdr:col>10</xdr:col>
      <xdr:colOff>114300</xdr:colOff>
      <xdr:row>83</xdr:row>
      <xdr:rowOff>53339</xdr:rowOff>
    </xdr:to>
    <xdr:cxnSp macro="">
      <xdr:nvCxnSpPr>
        <xdr:cNvPr id="315" name="直線コネクタ 314">
          <a:extLst>
            <a:ext uri="{FF2B5EF4-FFF2-40B4-BE49-F238E27FC236}">
              <a16:creationId xmlns:a16="http://schemas.microsoft.com/office/drawing/2014/main" id="{EDA658C6-239B-467D-B2EA-3623CEB47761}"/>
            </a:ext>
          </a:extLst>
        </xdr:cNvPr>
        <xdr:cNvCxnSpPr/>
      </xdr:nvCxnSpPr>
      <xdr:spPr>
        <a:xfrm>
          <a:off x="1130300" y="142398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2498F7BC-BA53-4EF1-992E-A20506B9CEDD}"/>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ED0191DB-0369-4984-B245-EE1D6D03DFA6}"/>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D6532FBD-1BEE-4B8E-ADFC-F2E9494253A6}"/>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9" name="n_4aveValue【公営住宅】&#10;有形固定資産減価償却率">
          <a:extLst>
            <a:ext uri="{FF2B5EF4-FFF2-40B4-BE49-F238E27FC236}">
              <a16:creationId xmlns:a16="http://schemas.microsoft.com/office/drawing/2014/main" id="{3D89B44E-1D03-439F-841F-1DCA13460CE8}"/>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3827</xdr:rowOff>
    </xdr:from>
    <xdr:ext cx="405111" cy="259045"/>
    <xdr:sp macro="" textlink="">
      <xdr:nvSpPr>
        <xdr:cNvPr id="320" name="n_1mainValue【公営住宅】&#10;有形固定資産減価償却率">
          <a:extLst>
            <a:ext uri="{FF2B5EF4-FFF2-40B4-BE49-F238E27FC236}">
              <a16:creationId xmlns:a16="http://schemas.microsoft.com/office/drawing/2014/main" id="{86F2B3AA-2480-4053-9DFE-8AC51818493F}"/>
            </a:ext>
          </a:extLst>
        </xdr:cNvPr>
        <xdr:cNvSpPr txBox="1"/>
      </xdr:nvSpPr>
      <xdr:spPr>
        <a:xfrm>
          <a:off x="35820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21" name="n_2mainValue【公営住宅】&#10;有形固定資産減価償却率">
          <a:extLst>
            <a:ext uri="{FF2B5EF4-FFF2-40B4-BE49-F238E27FC236}">
              <a16:creationId xmlns:a16="http://schemas.microsoft.com/office/drawing/2014/main" id="{CDFC24E0-E7DF-41BC-8D0A-68C73BFA44EC}"/>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95266</xdr:rowOff>
    </xdr:from>
    <xdr:ext cx="405111" cy="259045"/>
    <xdr:sp macro="" textlink="">
      <xdr:nvSpPr>
        <xdr:cNvPr id="322" name="n_3mainValue【公営住宅】&#10;有形固定資産減価償却率">
          <a:extLst>
            <a:ext uri="{FF2B5EF4-FFF2-40B4-BE49-F238E27FC236}">
              <a16:creationId xmlns:a16="http://schemas.microsoft.com/office/drawing/2014/main" id="{0702ED33-7702-41C1-A3B2-A0B9814E9300}"/>
            </a:ext>
          </a:extLst>
        </xdr:cNvPr>
        <xdr:cNvSpPr txBox="1"/>
      </xdr:nvSpPr>
      <xdr:spPr>
        <a:xfrm>
          <a:off x="1816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76852</xdr:rowOff>
    </xdr:from>
    <xdr:ext cx="405111" cy="259045"/>
    <xdr:sp macro="" textlink="">
      <xdr:nvSpPr>
        <xdr:cNvPr id="323" name="n_4mainValue【公営住宅】&#10;有形固定資産減価償却率">
          <a:extLst>
            <a:ext uri="{FF2B5EF4-FFF2-40B4-BE49-F238E27FC236}">
              <a16:creationId xmlns:a16="http://schemas.microsoft.com/office/drawing/2014/main" id="{F5FB2CCF-0853-43C2-9A6A-87A5FE4A816A}"/>
            </a:ext>
          </a:extLst>
        </xdr:cNvPr>
        <xdr:cNvSpPr txBox="1"/>
      </xdr:nvSpPr>
      <xdr:spPr>
        <a:xfrm>
          <a:off x="9277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A73F5153-8C58-4583-B1C2-CBCA30FD70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094BE89-2D10-4AFC-B4D7-05B534D2BE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895313D-1B25-4F32-AB8E-C5953E3372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A813651-DAC5-42F9-AF82-155CCFF46F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052E0BB-B3DC-4692-9C0A-4A7A0CE009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E2FCE26-E1A7-4D82-B91D-CDACFC1CBC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7411D13-1CD7-4EEB-8D9F-D9302C3679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A5294CA-089B-4522-9AAA-F1BA67939D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652DF72-B36D-483D-BF35-C531FA3513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85B23A1-F717-4941-86C4-7D85C64321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45A3D597-FB75-4FFC-8A7E-3F3978E115B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83E88376-CF4A-418C-8FB2-F4BAE450BEF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76961A86-3AEC-4F12-9ABA-1374CF10198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DCDBE9AF-29C6-467D-9153-CC38FB7BE6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91A7CFE-FD62-4F3F-A683-412DA4D106A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468E6DB1-6970-489B-9E5B-A55129A916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956E432E-E35F-4B89-B9D2-DE28C079B1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6EDEBF6C-61D2-4C50-B00F-74CC26DBAC8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679931EF-9F5C-489C-AA92-AA5F2B5BB1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DC032ECA-0E08-494E-B836-0B3AF230560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8F8B475-A490-4787-BCBA-8C441B6AD48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75310B30-98F2-41D6-9CE3-EA91653DC10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F1A6043-7D12-439F-9756-E1889E69811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23156DC0-8529-402D-B349-4EE79F4DC792}"/>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0CED4957-979D-450D-AFD6-372C094BD247}"/>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D5B776E8-CE11-43CB-999E-A5F5A92DA7B2}"/>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D8CD3D0C-1204-4703-BEBF-B06089BAB531}"/>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B4F331DD-445F-4ABC-9ADF-B9ADE0A22F78}"/>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460290E5-5660-4EBA-B808-48575590681F}"/>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1595150C-6F9E-4187-A7ED-BEEF5C7C8FF5}"/>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F698E734-963A-48D0-8895-6CBBA46C4ED9}"/>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CFE59479-7028-4DBD-9CF8-6071FB0CA603}"/>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A61A4D7F-82FA-4B20-A3EC-D855C04389EF}"/>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5D4E8B62-DC7F-4325-A2A0-2AD0682FEFBA}"/>
            </a:ext>
          </a:extLst>
        </xdr:cNvPr>
        <xdr:cNvSpPr/>
      </xdr:nvSpPr>
      <xdr:spPr>
        <a:xfrm>
          <a:off x="6921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5CB3847-227E-4FFB-8D82-057FF36A8B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CDFB787-AC8D-4D0F-8C16-24F3ECA6E0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762350-B0FF-4C06-A364-8435246BD9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310FA75-DDFA-458D-8490-FA56D1F3504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D78FD6B-B1B5-4789-9A9C-461626B4A2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74422</xdr:rowOff>
    </xdr:from>
    <xdr:to>
      <xdr:col>55</xdr:col>
      <xdr:colOff>50800</xdr:colOff>
      <xdr:row>86</xdr:row>
      <xdr:rowOff>4572</xdr:rowOff>
    </xdr:to>
    <xdr:sp macro="" textlink="">
      <xdr:nvSpPr>
        <xdr:cNvPr id="363" name="楕円 362">
          <a:extLst>
            <a:ext uri="{FF2B5EF4-FFF2-40B4-BE49-F238E27FC236}">
              <a16:creationId xmlns:a16="http://schemas.microsoft.com/office/drawing/2014/main" id="{3E94CF22-169F-47CB-A9B3-E9914FBF1490}"/>
            </a:ext>
          </a:extLst>
        </xdr:cNvPr>
        <xdr:cNvSpPr/>
      </xdr:nvSpPr>
      <xdr:spPr>
        <a:xfrm>
          <a:off x="10426700" y="146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52849</xdr:rowOff>
    </xdr:from>
    <xdr:ext cx="469744" cy="259045"/>
    <xdr:sp macro="" textlink="">
      <xdr:nvSpPr>
        <xdr:cNvPr id="364" name="【公営住宅】&#10;一人当たり面積該当値テキスト">
          <a:extLst>
            <a:ext uri="{FF2B5EF4-FFF2-40B4-BE49-F238E27FC236}">
              <a16:creationId xmlns:a16="http://schemas.microsoft.com/office/drawing/2014/main" id="{EB1F4095-78BA-489B-805A-7644C7606B74}"/>
            </a:ext>
          </a:extLst>
        </xdr:cNvPr>
        <xdr:cNvSpPr txBox="1"/>
      </xdr:nvSpPr>
      <xdr:spPr>
        <a:xfrm>
          <a:off x="10515600" y="1462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76200</xdr:rowOff>
    </xdr:from>
    <xdr:to>
      <xdr:col>50</xdr:col>
      <xdr:colOff>165100</xdr:colOff>
      <xdr:row>86</xdr:row>
      <xdr:rowOff>6350</xdr:rowOff>
    </xdr:to>
    <xdr:sp macro="" textlink="">
      <xdr:nvSpPr>
        <xdr:cNvPr id="365" name="楕円 364">
          <a:extLst>
            <a:ext uri="{FF2B5EF4-FFF2-40B4-BE49-F238E27FC236}">
              <a16:creationId xmlns:a16="http://schemas.microsoft.com/office/drawing/2014/main" id="{6EEB853C-41AC-4B16-B645-2773BC1144E8}"/>
            </a:ext>
          </a:extLst>
        </xdr:cNvPr>
        <xdr:cNvSpPr/>
      </xdr:nvSpPr>
      <xdr:spPr>
        <a:xfrm>
          <a:off x="9588500" y="14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125222</xdr:rowOff>
    </xdr:from>
    <xdr:to>
      <xdr:col>55</xdr:col>
      <xdr:colOff>0</xdr:colOff>
      <xdr:row>85</xdr:row>
      <xdr:rowOff>127000</xdr:rowOff>
    </xdr:to>
    <xdr:cxnSp macro="">
      <xdr:nvCxnSpPr>
        <xdr:cNvPr id="366" name="直線コネクタ 365">
          <a:extLst>
            <a:ext uri="{FF2B5EF4-FFF2-40B4-BE49-F238E27FC236}">
              <a16:creationId xmlns:a16="http://schemas.microsoft.com/office/drawing/2014/main" id="{A5F32DA1-1B13-4B70-B3DB-E0E9326BE5FA}"/>
            </a:ext>
          </a:extLst>
        </xdr:cNvPr>
        <xdr:cNvCxnSpPr/>
      </xdr:nvCxnSpPr>
      <xdr:spPr>
        <a:xfrm flipV="1">
          <a:off x="9639300" y="14698472"/>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77470</xdr:rowOff>
    </xdr:from>
    <xdr:to>
      <xdr:col>46</xdr:col>
      <xdr:colOff>38100</xdr:colOff>
      <xdr:row>86</xdr:row>
      <xdr:rowOff>7620</xdr:rowOff>
    </xdr:to>
    <xdr:sp macro="" textlink="">
      <xdr:nvSpPr>
        <xdr:cNvPr id="367" name="楕円 366">
          <a:extLst>
            <a:ext uri="{FF2B5EF4-FFF2-40B4-BE49-F238E27FC236}">
              <a16:creationId xmlns:a16="http://schemas.microsoft.com/office/drawing/2014/main" id="{6EF6D3AB-C6B5-4BEC-A440-572203BE2C67}"/>
            </a:ext>
          </a:extLst>
        </xdr:cNvPr>
        <xdr:cNvSpPr/>
      </xdr:nvSpPr>
      <xdr:spPr>
        <a:xfrm>
          <a:off x="8699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127000</xdr:rowOff>
    </xdr:from>
    <xdr:to>
      <xdr:col>50</xdr:col>
      <xdr:colOff>114300</xdr:colOff>
      <xdr:row>85</xdr:row>
      <xdr:rowOff>128270</xdr:rowOff>
    </xdr:to>
    <xdr:cxnSp macro="">
      <xdr:nvCxnSpPr>
        <xdr:cNvPr id="368" name="直線コネクタ 367">
          <a:extLst>
            <a:ext uri="{FF2B5EF4-FFF2-40B4-BE49-F238E27FC236}">
              <a16:creationId xmlns:a16="http://schemas.microsoft.com/office/drawing/2014/main" id="{44EA2881-348F-4B2D-8C4B-1C4F109BF224}"/>
            </a:ext>
          </a:extLst>
        </xdr:cNvPr>
        <xdr:cNvCxnSpPr/>
      </xdr:nvCxnSpPr>
      <xdr:spPr>
        <a:xfrm flipV="1">
          <a:off x="8750300" y="147002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369" name="楕円 368">
          <a:extLst>
            <a:ext uri="{FF2B5EF4-FFF2-40B4-BE49-F238E27FC236}">
              <a16:creationId xmlns:a16="http://schemas.microsoft.com/office/drawing/2014/main" id="{014103AF-B97C-4167-9F70-40773C93C1BF}"/>
            </a:ext>
          </a:extLst>
        </xdr:cNvPr>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128270</xdr:rowOff>
    </xdr:from>
    <xdr:to>
      <xdr:col>45</xdr:col>
      <xdr:colOff>177800</xdr:colOff>
      <xdr:row>85</xdr:row>
      <xdr:rowOff>129539</xdr:rowOff>
    </xdr:to>
    <xdr:cxnSp macro="">
      <xdr:nvCxnSpPr>
        <xdr:cNvPr id="370" name="直線コネクタ 369">
          <a:extLst>
            <a:ext uri="{FF2B5EF4-FFF2-40B4-BE49-F238E27FC236}">
              <a16:creationId xmlns:a16="http://schemas.microsoft.com/office/drawing/2014/main" id="{AF97528D-58F9-400B-9BCB-5F5D3F740346}"/>
            </a:ext>
          </a:extLst>
        </xdr:cNvPr>
        <xdr:cNvCxnSpPr/>
      </xdr:nvCxnSpPr>
      <xdr:spPr>
        <a:xfrm flipV="1">
          <a:off x="7861300" y="147015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80518</xdr:rowOff>
    </xdr:from>
    <xdr:to>
      <xdr:col>36</xdr:col>
      <xdr:colOff>165100</xdr:colOff>
      <xdr:row>86</xdr:row>
      <xdr:rowOff>10668</xdr:rowOff>
    </xdr:to>
    <xdr:sp macro="" textlink="">
      <xdr:nvSpPr>
        <xdr:cNvPr id="371" name="楕円 370">
          <a:extLst>
            <a:ext uri="{FF2B5EF4-FFF2-40B4-BE49-F238E27FC236}">
              <a16:creationId xmlns:a16="http://schemas.microsoft.com/office/drawing/2014/main" id="{DC37FD18-6D42-4DFD-8F5F-8977D2C23101}"/>
            </a:ext>
          </a:extLst>
        </xdr:cNvPr>
        <xdr:cNvSpPr/>
      </xdr:nvSpPr>
      <xdr:spPr>
        <a:xfrm>
          <a:off x="6921500" y="146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131318</xdr:rowOff>
    </xdr:to>
    <xdr:cxnSp macro="">
      <xdr:nvCxnSpPr>
        <xdr:cNvPr id="372" name="直線コネクタ 371">
          <a:extLst>
            <a:ext uri="{FF2B5EF4-FFF2-40B4-BE49-F238E27FC236}">
              <a16:creationId xmlns:a16="http://schemas.microsoft.com/office/drawing/2014/main" id="{934402F0-7029-4CEA-B778-99FCE3B4032C}"/>
            </a:ext>
          </a:extLst>
        </xdr:cNvPr>
        <xdr:cNvCxnSpPr/>
      </xdr:nvCxnSpPr>
      <xdr:spPr>
        <a:xfrm flipV="1">
          <a:off x="6972300" y="14702789"/>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CD4EBDAC-5E84-4A36-9FBB-1108CF36CBDF}"/>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328FB41E-3170-4012-83DB-CCBF4E873442}"/>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3493983A-95CA-4AF6-8D76-2B1FA7D6F247}"/>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170070</xdr:rowOff>
    </xdr:from>
    <xdr:ext cx="469744" cy="259045"/>
    <xdr:sp macro="" textlink="">
      <xdr:nvSpPr>
        <xdr:cNvPr id="376" name="n_4aveValue【公営住宅】&#10;一人当たり面積">
          <a:extLst>
            <a:ext uri="{FF2B5EF4-FFF2-40B4-BE49-F238E27FC236}">
              <a16:creationId xmlns:a16="http://schemas.microsoft.com/office/drawing/2014/main" id="{186C6922-D4FF-42BB-8192-5A13D5696AB9}"/>
            </a:ext>
          </a:extLst>
        </xdr:cNvPr>
        <xdr:cNvSpPr txBox="1"/>
      </xdr:nvSpPr>
      <xdr:spPr>
        <a:xfrm>
          <a:off x="6737427" y="1440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168927</xdr:rowOff>
    </xdr:from>
    <xdr:ext cx="469744" cy="259045"/>
    <xdr:sp macro="" textlink="">
      <xdr:nvSpPr>
        <xdr:cNvPr id="377" name="n_1mainValue【公営住宅】&#10;一人当たり面積">
          <a:extLst>
            <a:ext uri="{FF2B5EF4-FFF2-40B4-BE49-F238E27FC236}">
              <a16:creationId xmlns:a16="http://schemas.microsoft.com/office/drawing/2014/main" id="{519CEFC6-ED97-4893-B517-7D7DF673245E}"/>
            </a:ext>
          </a:extLst>
        </xdr:cNvPr>
        <xdr:cNvSpPr txBox="1"/>
      </xdr:nvSpPr>
      <xdr:spPr>
        <a:xfrm>
          <a:off x="9391727" y="1474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170197</xdr:rowOff>
    </xdr:from>
    <xdr:ext cx="469744" cy="259045"/>
    <xdr:sp macro="" textlink="">
      <xdr:nvSpPr>
        <xdr:cNvPr id="378" name="n_2mainValue【公営住宅】&#10;一人当たり面積">
          <a:extLst>
            <a:ext uri="{FF2B5EF4-FFF2-40B4-BE49-F238E27FC236}">
              <a16:creationId xmlns:a16="http://schemas.microsoft.com/office/drawing/2014/main" id="{D9C82505-CEDF-44B2-9DEC-87030634A484}"/>
            </a:ext>
          </a:extLst>
        </xdr:cNvPr>
        <xdr:cNvSpPr txBox="1"/>
      </xdr:nvSpPr>
      <xdr:spPr>
        <a:xfrm>
          <a:off x="8515427"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379" name="n_3mainValue【公営住宅】&#10;一人当たり面積">
          <a:extLst>
            <a:ext uri="{FF2B5EF4-FFF2-40B4-BE49-F238E27FC236}">
              <a16:creationId xmlns:a16="http://schemas.microsoft.com/office/drawing/2014/main" id="{6DBD6444-793E-449A-823C-A826DD7D7D33}"/>
            </a:ext>
          </a:extLst>
        </xdr:cNvPr>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1795</xdr:rowOff>
    </xdr:from>
    <xdr:ext cx="469744" cy="259045"/>
    <xdr:sp macro="" textlink="">
      <xdr:nvSpPr>
        <xdr:cNvPr id="380" name="n_4mainValue【公営住宅】&#10;一人当たり面積">
          <a:extLst>
            <a:ext uri="{FF2B5EF4-FFF2-40B4-BE49-F238E27FC236}">
              <a16:creationId xmlns:a16="http://schemas.microsoft.com/office/drawing/2014/main" id="{33373EAC-3262-4DE5-8568-2FE987C4D0E9}"/>
            </a:ext>
          </a:extLst>
        </xdr:cNvPr>
        <xdr:cNvSpPr txBox="1"/>
      </xdr:nvSpPr>
      <xdr:spPr>
        <a:xfrm>
          <a:off x="6737427" y="147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7EE4F1E-E452-4593-A8E6-0C56B5FE22D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E175B3F-A7BD-4C86-971F-C3EB2BE690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1BE30B0-A706-4AAF-A666-E8D5CD8391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7C04D1F1-DD37-48D7-AA4B-EE4F6EB4D6E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D1094EA-02C3-4B0B-9EFF-E1FD06B054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6184B80-BB0C-4B60-966E-95875286A3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6B9B3B5-18E6-4C40-986E-4A9EEC77D5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546ECBF-FA75-4161-9A2F-5BCE718043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C144405-3F34-413B-86AB-E65A1BE046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B98C1276-7FC2-4326-80E4-B574A218D0E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4F71C6B1-6734-4425-953B-0929812533D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C72412B-8471-4DB1-9F1D-5AE45D028E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44634378-FEA1-4E55-B341-8A002B62F5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D69C94B5-B014-48CB-9412-AB07E7D89B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237C0A4-7EFD-4201-92C6-4196FE6AA5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5B7821E8-EE10-44C8-A1BC-9FC6676184F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EEA92B3-DB81-475E-839E-4AB3928572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35205E8B-114A-47A0-AEEA-346A2DE208D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7E8B9D8-2D5E-408C-BA17-4645280F0A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5B514DF-23B4-46DF-9C22-E67439A007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15E0DC2-CED9-48BC-BB4E-958B9FEA405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DAED7C4-F8E2-4BD9-BABD-4044746A0D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6188217-D382-409D-A2C7-5DF3AD1CCE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F428DD3-AE56-41DC-A145-15066E1C87D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B4F54359-6E47-4D86-825C-CE9D1A395E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F6303155-673B-4D24-BE7B-593E79DC9A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E61C6591-7FAC-4939-B386-7903D1E9FA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20091072-090C-4807-ABB8-7BE9CBF7A6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F61F368E-6D72-4AF5-A8BE-C2FC63352F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FE9A1166-62A1-4EE8-9875-28DDEDF73E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9C0BB1CC-82F0-4E4E-923B-C7DC295207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F5E2D097-D999-479F-BBEB-ED48017A478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2B049F2C-C1E8-4D27-ABD9-32D7F83FA14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D545B882-7ABB-4066-B7F8-1853F8275D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58E3392D-A503-49FC-A2C9-B14E3BA8A6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DB3595C9-C5A8-4545-A11D-7504C5C035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95D6B57D-20F2-40B3-8DB4-65B78C1209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24D078BB-26C4-4E88-B90A-3AE4028C94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55B49DED-0D42-49B1-B798-F99834A045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6457D0A5-1E83-441A-8F56-12623682DA0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9B5F8A6D-8224-4A84-B0B9-C85254EE45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9F39C5A0-3865-4D8C-9B10-330B3C7E38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C37E0E38-F6B9-4FBC-B49D-CCA8D8975BE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4" name="直線コネクタ 423">
          <a:extLst>
            <a:ext uri="{FF2B5EF4-FFF2-40B4-BE49-F238E27FC236}">
              <a16:creationId xmlns:a16="http://schemas.microsoft.com/office/drawing/2014/main" id="{059F1383-481C-4B9B-AC1C-8A021DB85DD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5" name="テキスト ボックス 424">
          <a:extLst>
            <a:ext uri="{FF2B5EF4-FFF2-40B4-BE49-F238E27FC236}">
              <a16:creationId xmlns:a16="http://schemas.microsoft.com/office/drawing/2014/main" id="{9F5E7BAA-2A1F-41AF-8054-E832F965F3C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6" name="直線コネクタ 425">
          <a:extLst>
            <a:ext uri="{FF2B5EF4-FFF2-40B4-BE49-F238E27FC236}">
              <a16:creationId xmlns:a16="http://schemas.microsoft.com/office/drawing/2014/main" id="{60A7F56E-72A2-4412-A977-34F6875BA39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7" name="テキスト ボックス 426">
          <a:extLst>
            <a:ext uri="{FF2B5EF4-FFF2-40B4-BE49-F238E27FC236}">
              <a16:creationId xmlns:a16="http://schemas.microsoft.com/office/drawing/2014/main" id="{D9EEDED7-7808-4B2D-92BE-B8ACB8946FA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8" name="直線コネクタ 427">
          <a:extLst>
            <a:ext uri="{FF2B5EF4-FFF2-40B4-BE49-F238E27FC236}">
              <a16:creationId xmlns:a16="http://schemas.microsoft.com/office/drawing/2014/main" id="{69C1D2D4-D7E6-4897-8389-64D0E97AFC7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9" name="テキスト ボックス 428">
          <a:extLst>
            <a:ext uri="{FF2B5EF4-FFF2-40B4-BE49-F238E27FC236}">
              <a16:creationId xmlns:a16="http://schemas.microsoft.com/office/drawing/2014/main" id="{0A16DAB5-1800-40E6-A720-F4A53F211DB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30" name="直線コネクタ 429">
          <a:extLst>
            <a:ext uri="{FF2B5EF4-FFF2-40B4-BE49-F238E27FC236}">
              <a16:creationId xmlns:a16="http://schemas.microsoft.com/office/drawing/2014/main" id="{2FC308C5-B5EB-43C8-B72C-D136CA0449C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1" name="テキスト ボックス 430">
          <a:extLst>
            <a:ext uri="{FF2B5EF4-FFF2-40B4-BE49-F238E27FC236}">
              <a16:creationId xmlns:a16="http://schemas.microsoft.com/office/drawing/2014/main" id="{9CE000F5-9F3D-4FFC-B97C-2C1B08842AD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BF21B93F-560D-41B5-B4F3-3B5FFFAA54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7C75CDB0-08A4-477C-8B02-51687C992B0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C6BF740C-FB02-4A92-9675-3D95A06A515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118872</xdr:rowOff>
    </xdr:to>
    <xdr:cxnSp macro="">
      <xdr:nvCxnSpPr>
        <xdr:cNvPr id="435" name="直線コネクタ 434">
          <a:extLst>
            <a:ext uri="{FF2B5EF4-FFF2-40B4-BE49-F238E27FC236}">
              <a16:creationId xmlns:a16="http://schemas.microsoft.com/office/drawing/2014/main" id="{23B23954-3512-4871-9CBA-FF4081D15C10}"/>
            </a:ext>
          </a:extLst>
        </xdr:cNvPr>
        <xdr:cNvCxnSpPr/>
      </xdr:nvCxnSpPr>
      <xdr:spPr>
        <a:xfrm flipV="1">
          <a:off x="16318864" y="9683496"/>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122699</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EB758EE2-4553-49DF-A0FA-E0FCECF54F06}"/>
            </a:ext>
          </a:extLst>
        </xdr:cNvPr>
        <xdr:cNvSpPr txBox="1"/>
      </xdr:nvSpPr>
      <xdr:spPr>
        <a:xfrm>
          <a:off x="16357600" y="1075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118872</xdr:rowOff>
    </xdr:from>
    <xdr:to>
      <xdr:col>86</xdr:col>
      <xdr:colOff>25400</xdr:colOff>
      <xdr:row>62</xdr:row>
      <xdr:rowOff>118872</xdr:rowOff>
    </xdr:to>
    <xdr:cxnSp macro="">
      <xdr:nvCxnSpPr>
        <xdr:cNvPr id="437" name="直線コネクタ 436">
          <a:extLst>
            <a:ext uri="{FF2B5EF4-FFF2-40B4-BE49-F238E27FC236}">
              <a16:creationId xmlns:a16="http://schemas.microsoft.com/office/drawing/2014/main" id="{21D93022-DE72-4065-8B2E-599FD6464363}"/>
            </a:ext>
          </a:extLst>
        </xdr:cNvPr>
        <xdr:cNvCxnSpPr/>
      </xdr:nvCxnSpPr>
      <xdr:spPr>
        <a:xfrm>
          <a:off x="16230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D2A40861-D131-49F4-BA1D-8D8490B00A15}"/>
            </a:ext>
          </a:extLst>
        </xdr:cNvPr>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439" name="直線コネクタ 438">
          <a:extLst>
            <a:ext uri="{FF2B5EF4-FFF2-40B4-BE49-F238E27FC236}">
              <a16:creationId xmlns:a16="http://schemas.microsoft.com/office/drawing/2014/main" id="{C8B8CF5D-0498-4461-BFE4-A8B7FC828EAF}"/>
            </a:ext>
          </a:extLst>
        </xdr:cNvPr>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76217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5CDBAF91-E017-4231-B68D-AB556783A330}"/>
            </a:ext>
          </a:extLst>
        </xdr:cNvPr>
        <xdr:cNvSpPr txBox="1"/>
      </xdr:nvSpPr>
      <xdr:spPr>
        <a:xfrm>
          <a:off x="16357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441" name="フローチャート: 判断 440">
          <a:extLst>
            <a:ext uri="{FF2B5EF4-FFF2-40B4-BE49-F238E27FC236}">
              <a16:creationId xmlns:a16="http://schemas.microsoft.com/office/drawing/2014/main" id="{D2683B3C-B5BC-4997-9B3D-43B9FD1B2A1A}"/>
            </a:ext>
          </a:extLst>
        </xdr:cNvPr>
        <xdr:cNvSpPr/>
      </xdr:nvSpPr>
      <xdr:spPr>
        <a:xfrm>
          <a:off x="16268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77216</xdr:rowOff>
    </xdr:from>
    <xdr:to>
      <xdr:col>81</xdr:col>
      <xdr:colOff>101600</xdr:colOff>
      <xdr:row>60</xdr:row>
      <xdr:rowOff>7366</xdr:rowOff>
    </xdr:to>
    <xdr:sp macro="" textlink="">
      <xdr:nvSpPr>
        <xdr:cNvPr id="442" name="フローチャート: 判断 441">
          <a:extLst>
            <a:ext uri="{FF2B5EF4-FFF2-40B4-BE49-F238E27FC236}">
              <a16:creationId xmlns:a16="http://schemas.microsoft.com/office/drawing/2014/main" id="{810C516C-B596-481D-9437-DB353287234D}"/>
            </a:ext>
          </a:extLst>
        </xdr:cNvPr>
        <xdr:cNvSpPr/>
      </xdr:nvSpPr>
      <xdr:spPr>
        <a:xfrm>
          <a:off x="15430500" y="1019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443" name="フローチャート: 判断 442">
          <a:extLst>
            <a:ext uri="{FF2B5EF4-FFF2-40B4-BE49-F238E27FC236}">
              <a16:creationId xmlns:a16="http://schemas.microsoft.com/office/drawing/2014/main" id="{D55CC5DD-838E-4C1D-9027-C4018932A35C}"/>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40640</xdr:rowOff>
    </xdr:from>
    <xdr:to>
      <xdr:col>72</xdr:col>
      <xdr:colOff>38100</xdr:colOff>
      <xdr:row>59</xdr:row>
      <xdr:rowOff>142240</xdr:rowOff>
    </xdr:to>
    <xdr:sp macro="" textlink="">
      <xdr:nvSpPr>
        <xdr:cNvPr id="444" name="フローチャート: 判断 443">
          <a:extLst>
            <a:ext uri="{FF2B5EF4-FFF2-40B4-BE49-F238E27FC236}">
              <a16:creationId xmlns:a16="http://schemas.microsoft.com/office/drawing/2014/main" id="{8C65A25F-6DE5-48D8-B4B7-A0710676D8D9}"/>
            </a:ext>
          </a:extLst>
        </xdr:cNvPr>
        <xdr:cNvSpPr/>
      </xdr:nvSpPr>
      <xdr:spPr>
        <a:xfrm>
          <a:off x="1365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70358</xdr:rowOff>
    </xdr:from>
    <xdr:to>
      <xdr:col>67</xdr:col>
      <xdr:colOff>101600</xdr:colOff>
      <xdr:row>60</xdr:row>
      <xdr:rowOff>508</xdr:rowOff>
    </xdr:to>
    <xdr:sp macro="" textlink="">
      <xdr:nvSpPr>
        <xdr:cNvPr id="445" name="フローチャート: 判断 444">
          <a:extLst>
            <a:ext uri="{FF2B5EF4-FFF2-40B4-BE49-F238E27FC236}">
              <a16:creationId xmlns:a16="http://schemas.microsoft.com/office/drawing/2014/main" id="{1693ABF2-59E7-4244-B1FC-25CB01FA684C}"/>
            </a:ext>
          </a:extLst>
        </xdr:cNvPr>
        <xdr:cNvSpPr/>
      </xdr:nvSpPr>
      <xdr:spPr>
        <a:xfrm>
          <a:off x="12763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FCC7A00-D459-490E-BB17-C3735E865C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7DAE704-8E0B-425C-A90E-97E863B259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F058E317-EBF1-498D-AA82-CC133452FA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278F115-C888-44FF-BA7C-149C98939B9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D2865FF-6020-4C50-AD30-6DC5544E8D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31496</xdr:rowOff>
    </xdr:from>
    <xdr:to>
      <xdr:col>85</xdr:col>
      <xdr:colOff>177800</xdr:colOff>
      <xdr:row>56</xdr:row>
      <xdr:rowOff>133096</xdr:rowOff>
    </xdr:to>
    <xdr:sp macro="" textlink="">
      <xdr:nvSpPr>
        <xdr:cNvPr id="451" name="楕円 450">
          <a:extLst>
            <a:ext uri="{FF2B5EF4-FFF2-40B4-BE49-F238E27FC236}">
              <a16:creationId xmlns:a16="http://schemas.microsoft.com/office/drawing/2014/main" id="{27175D2A-B851-433C-864A-FD0BB27E1E42}"/>
            </a:ext>
          </a:extLst>
        </xdr:cNvPr>
        <xdr:cNvSpPr/>
      </xdr:nvSpPr>
      <xdr:spPr>
        <a:xfrm>
          <a:off x="162687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155973</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4DD23799-101A-47F4-BB1D-AFA7B1497DF8}"/>
            </a:ext>
          </a:extLst>
        </xdr:cNvPr>
        <xdr:cNvSpPr txBox="1"/>
      </xdr:nvSpPr>
      <xdr:spPr>
        <a:xfrm>
          <a:off x="16357600" y="9585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xdr:rowOff>
    </xdr:from>
    <xdr:to>
      <xdr:col>81</xdr:col>
      <xdr:colOff>101600</xdr:colOff>
      <xdr:row>56</xdr:row>
      <xdr:rowOff>103378</xdr:rowOff>
    </xdr:to>
    <xdr:sp macro="" textlink="">
      <xdr:nvSpPr>
        <xdr:cNvPr id="453" name="楕円 452">
          <a:extLst>
            <a:ext uri="{FF2B5EF4-FFF2-40B4-BE49-F238E27FC236}">
              <a16:creationId xmlns:a16="http://schemas.microsoft.com/office/drawing/2014/main" id="{AA62E87A-4776-4018-96E8-B29759B53040}"/>
            </a:ext>
          </a:extLst>
        </xdr:cNvPr>
        <xdr:cNvSpPr/>
      </xdr:nvSpPr>
      <xdr:spPr>
        <a:xfrm>
          <a:off x="15430500" y="96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52578</xdr:rowOff>
    </xdr:from>
    <xdr:to>
      <xdr:col>85</xdr:col>
      <xdr:colOff>127000</xdr:colOff>
      <xdr:row>56</xdr:row>
      <xdr:rowOff>82296</xdr:rowOff>
    </xdr:to>
    <xdr:cxnSp macro="">
      <xdr:nvCxnSpPr>
        <xdr:cNvPr id="454" name="直線コネクタ 453">
          <a:extLst>
            <a:ext uri="{FF2B5EF4-FFF2-40B4-BE49-F238E27FC236}">
              <a16:creationId xmlns:a16="http://schemas.microsoft.com/office/drawing/2014/main" id="{6DE788BF-EB62-4FCE-86AB-F9758A003088}"/>
            </a:ext>
          </a:extLst>
        </xdr:cNvPr>
        <xdr:cNvCxnSpPr/>
      </xdr:nvCxnSpPr>
      <xdr:spPr>
        <a:xfrm>
          <a:off x="15481300" y="965377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132080</xdr:rowOff>
    </xdr:from>
    <xdr:to>
      <xdr:col>76</xdr:col>
      <xdr:colOff>165100</xdr:colOff>
      <xdr:row>56</xdr:row>
      <xdr:rowOff>62230</xdr:rowOff>
    </xdr:to>
    <xdr:sp macro="" textlink="">
      <xdr:nvSpPr>
        <xdr:cNvPr id="455" name="楕円 454">
          <a:extLst>
            <a:ext uri="{FF2B5EF4-FFF2-40B4-BE49-F238E27FC236}">
              <a16:creationId xmlns:a16="http://schemas.microsoft.com/office/drawing/2014/main" id="{7CDE5CB7-C175-4F6D-81CD-D734D16F804E}"/>
            </a:ext>
          </a:extLst>
        </xdr:cNvPr>
        <xdr:cNvSpPr/>
      </xdr:nvSpPr>
      <xdr:spPr>
        <a:xfrm>
          <a:off x="14541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xdr:rowOff>
    </xdr:from>
    <xdr:to>
      <xdr:col>81</xdr:col>
      <xdr:colOff>50800</xdr:colOff>
      <xdr:row>56</xdr:row>
      <xdr:rowOff>52578</xdr:rowOff>
    </xdr:to>
    <xdr:cxnSp macro="">
      <xdr:nvCxnSpPr>
        <xdr:cNvPr id="456" name="直線コネクタ 455">
          <a:extLst>
            <a:ext uri="{FF2B5EF4-FFF2-40B4-BE49-F238E27FC236}">
              <a16:creationId xmlns:a16="http://schemas.microsoft.com/office/drawing/2014/main" id="{60830DF9-324F-4D96-B094-D1151AD5FB3B}"/>
            </a:ext>
          </a:extLst>
        </xdr:cNvPr>
        <xdr:cNvCxnSpPr/>
      </xdr:nvCxnSpPr>
      <xdr:spPr>
        <a:xfrm>
          <a:off x="14592300" y="96126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84074</xdr:rowOff>
    </xdr:from>
    <xdr:to>
      <xdr:col>72</xdr:col>
      <xdr:colOff>38100</xdr:colOff>
      <xdr:row>56</xdr:row>
      <xdr:rowOff>14224</xdr:rowOff>
    </xdr:to>
    <xdr:sp macro="" textlink="">
      <xdr:nvSpPr>
        <xdr:cNvPr id="457" name="楕円 456">
          <a:extLst>
            <a:ext uri="{FF2B5EF4-FFF2-40B4-BE49-F238E27FC236}">
              <a16:creationId xmlns:a16="http://schemas.microsoft.com/office/drawing/2014/main" id="{F7E002BF-7D6E-4532-9479-B4EAEAD87CEB}"/>
            </a:ext>
          </a:extLst>
        </xdr:cNvPr>
        <xdr:cNvSpPr/>
      </xdr:nvSpPr>
      <xdr:spPr>
        <a:xfrm>
          <a:off x="13652500" y="951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134874</xdr:rowOff>
    </xdr:from>
    <xdr:to>
      <xdr:col>76</xdr:col>
      <xdr:colOff>114300</xdr:colOff>
      <xdr:row>56</xdr:row>
      <xdr:rowOff>11430</xdr:rowOff>
    </xdr:to>
    <xdr:cxnSp macro="">
      <xdr:nvCxnSpPr>
        <xdr:cNvPr id="458" name="直線コネクタ 457">
          <a:extLst>
            <a:ext uri="{FF2B5EF4-FFF2-40B4-BE49-F238E27FC236}">
              <a16:creationId xmlns:a16="http://schemas.microsoft.com/office/drawing/2014/main" id="{123E1BD6-BBDF-43BB-A129-ED63AA65B310}"/>
            </a:ext>
          </a:extLst>
        </xdr:cNvPr>
        <xdr:cNvCxnSpPr/>
      </xdr:nvCxnSpPr>
      <xdr:spPr>
        <a:xfrm>
          <a:off x="13703300" y="956462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45212</xdr:rowOff>
    </xdr:from>
    <xdr:to>
      <xdr:col>67</xdr:col>
      <xdr:colOff>101600</xdr:colOff>
      <xdr:row>55</xdr:row>
      <xdr:rowOff>146812</xdr:rowOff>
    </xdr:to>
    <xdr:sp macro="" textlink="">
      <xdr:nvSpPr>
        <xdr:cNvPr id="459" name="楕円 458">
          <a:extLst>
            <a:ext uri="{FF2B5EF4-FFF2-40B4-BE49-F238E27FC236}">
              <a16:creationId xmlns:a16="http://schemas.microsoft.com/office/drawing/2014/main" id="{719C6960-C2F2-42E1-BF32-6187F1D6F3A9}"/>
            </a:ext>
          </a:extLst>
        </xdr:cNvPr>
        <xdr:cNvSpPr/>
      </xdr:nvSpPr>
      <xdr:spPr>
        <a:xfrm>
          <a:off x="12763500" y="94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96012</xdr:rowOff>
    </xdr:from>
    <xdr:to>
      <xdr:col>71</xdr:col>
      <xdr:colOff>177800</xdr:colOff>
      <xdr:row>55</xdr:row>
      <xdr:rowOff>134874</xdr:rowOff>
    </xdr:to>
    <xdr:cxnSp macro="">
      <xdr:nvCxnSpPr>
        <xdr:cNvPr id="460" name="直線コネクタ 459">
          <a:extLst>
            <a:ext uri="{FF2B5EF4-FFF2-40B4-BE49-F238E27FC236}">
              <a16:creationId xmlns:a16="http://schemas.microsoft.com/office/drawing/2014/main" id="{B281D127-DCE0-43F2-8EEC-AE777EF16EF9}"/>
            </a:ext>
          </a:extLst>
        </xdr:cNvPr>
        <xdr:cNvCxnSpPr/>
      </xdr:nvCxnSpPr>
      <xdr:spPr>
        <a:xfrm>
          <a:off x="12814300" y="952576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169943</xdr:rowOff>
    </xdr:from>
    <xdr:ext cx="405111" cy="259045"/>
    <xdr:sp macro="" textlink="">
      <xdr:nvSpPr>
        <xdr:cNvPr id="461" name="n_1aveValue【学校施設】&#10;有形固定資産減価償却率">
          <a:extLst>
            <a:ext uri="{FF2B5EF4-FFF2-40B4-BE49-F238E27FC236}">
              <a16:creationId xmlns:a16="http://schemas.microsoft.com/office/drawing/2014/main" id="{5A8E5097-E549-43A0-9AF9-64A010544639}"/>
            </a:ext>
          </a:extLst>
        </xdr:cNvPr>
        <xdr:cNvSpPr txBox="1"/>
      </xdr:nvSpPr>
      <xdr:spPr>
        <a:xfrm>
          <a:off x="15266044" y="1028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462" name="n_2aveValue【学校施設】&#10;有形固定資産減価償却率">
          <a:extLst>
            <a:ext uri="{FF2B5EF4-FFF2-40B4-BE49-F238E27FC236}">
              <a16:creationId xmlns:a16="http://schemas.microsoft.com/office/drawing/2014/main" id="{EF904142-3978-4430-B23C-E3652A72F660}"/>
            </a:ext>
          </a:extLst>
        </xdr:cNvPr>
        <xdr:cNvSpPr txBox="1"/>
      </xdr:nvSpPr>
      <xdr:spPr>
        <a:xfrm>
          <a:off x="14389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133367</xdr:rowOff>
    </xdr:from>
    <xdr:ext cx="405111" cy="259045"/>
    <xdr:sp macro="" textlink="">
      <xdr:nvSpPr>
        <xdr:cNvPr id="463" name="n_3aveValue【学校施設】&#10;有形固定資産減価償却率">
          <a:extLst>
            <a:ext uri="{FF2B5EF4-FFF2-40B4-BE49-F238E27FC236}">
              <a16:creationId xmlns:a16="http://schemas.microsoft.com/office/drawing/2014/main" id="{1F9DD286-43EA-456A-AE20-628EDE639EE7}"/>
            </a:ext>
          </a:extLst>
        </xdr:cNvPr>
        <xdr:cNvSpPr txBox="1"/>
      </xdr:nvSpPr>
      <xdr:spPr>
        <a:xfrm>
          <a:off x="13500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163085</xdr:rowOff>
    </xdr:from>
    <xdr:ext cx="405111" cy="259045"/>
    <xdr:sp macro="" textlink="">
      <xdr:nvSpPr>
        <xdr:cNvPr id="464" name="n_4aveValue【学校施設】&#10;有形固定資産減価償却率">
          <a:extLst>
            <a:ext uri="{FF2B5EF4-FFF2-40B4-BE49-F238E27FC236}">
              <a16:creationId xmlns:a16="http://schemas.microsoft.com/office/drawing/2014/main" id="{82B13C44-5B3D-4424-B763-8C4067A97034}"/>
            </a:ext>
          </a:extLst>
        </xdr:cNvPr>
        <xdr:cNvSpPr txBox="1"/>
      </xdr:nvSpPr>
      <xdr:spPr>
        <a:xfrm>
          <a:off x="12611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119905</xdr:rowOff>
    </xdr:from>
    <xdr:ext cx="405111" cy="259045"/>
    <xdr:sp macro="" textlink="">
      <xdr:nvSpPr>
        <xdr:cNvPr id="465" name="n_1mainValue【学校施設】&#10;有形固定資産減価償却率">
          <a:extLst>
            <a:ext uri="{FF2B5EF4-FFF2-40B4-BE49-F238E27FC236}">
              <a16:creationId xmlns:a16="http://schemas.microsoft.com/office/drawing/2014/main" id="{975DE579-759E-4A53-AF9A-A0903F833FBE}"/>
            </a:ext>
          </a:extLst>
        </xdr:cNvPr>
        <xdr:cNvSpPr txBox="1"/>
      </xdr:nvSpPr>
      <xdr:spPr>
        <a:xfrm>
          <a:off x="15266044" y="93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78757</xdr:rowOff>
    </xdr:from>
    <xdr:ext cx="405111" cy="259045"/>
    <xdr:sp macro="" textlink="">
      <xdr:nvSpPr>
        <xdr:cNvPr id="466" name="n_2mainValue【学校施設】&#10;有形固定資産減価償却率">
          <a:extLst>
            <a:ext uri="{FF2B5EF4-FFF2-40B4-BE49-F238E27FC236}">
              <a16:creationId xmlns:a16="http://schemas.microsoft.com/office/drawing/2014/main" id="{D022831E-5CEC-4FCA-BA60-9A601A366258}"/>
            </a:ext>
          </a:extLst>
        </xdr:cNvPr>
        <xdr:cNvSpPr txBox="1"/>
      </xdr:nvSpPr>
      <xdr:spPr>
        <a:xfrm>
          <a:off x="143897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30751</xdr:rowOff>
    </xdr:from>
    <xdr:ext cx="405111" cy="259045"/>
    <xdr:sp macro="" textlink="">
      <xdr:nvSpPr>
        <xdr:cNvPr id="467" name="n_3mainValue【学校施設】&#10;有形固定資産減価償却率">
          <a:extLst>
            <a:ext uri="{FF2B5EF4-FFF2-40B4-BE49-F238E27FC236}">
              <a16:creationId xmlns:a16="http://schemas.microsoft.com/office/drawing/2014/main" id="{ECF618BA-BC0E-4D56-8734-9F8FD8A6756E}"/>
            </a:ext>
          </a:extLst>
        </xdr:cNvPr>
        <xdr:cNvSpPr txBox="1"/>
      </xdr:nvSpPr>
      <xdr:spPr>
        <a:xfrm>
          <a:off x="13500744" y="928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163339</xdr:rowOff>
    </xdr:from>
    <xdr:ext cx="405111" cy="259045"/>
    <xdr:sp macro="" textlink="">
      <xdr:nvSpPr>
        <xdr:cNvPr id="468" name="n_4mainValue【学校施設】&#10;有形固定資産減価償却率">
          <a:extLst>
            <a:ext uri="{FF2B5EF4-FFF2-40B4-BE49-F238E27FC236}">
              <a16:creationId xmlns:a16="http://schemas.microsoft.com/office/drawing/2014/main" id="{0D136370-1BBE-406F-B147-D830351CFD48}"/>
            </a:ext>
          </a:extLst>
        </xdr:cNvPr>
        <xdr:cNvSpPr txBox="1"/>
      </xdr:nvSpPr>
      <xdr:spPr>
        <a:xfrm>
          <a:off x="12611744" y="925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EE9B2259-28E5-4A04-94D9-178989575F3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C6117121-9DD8-40E6-818B-DCD61A75F5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87B34D71-7F41-45ED-B9C6-489DE91238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174812EF-CC08-4204-B552-8697E2AA6A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F1EDD666-945D-498F-9B56-C16E0E48B85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486EA219-7BD8-4CF1-B376-E5BA709DD2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0990A2D-DC16-4ABD-892E-4E0A498ED8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478528F9-13D6-41F9-B8DF-C6B0C69DF0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6BD5D02-1DFE-4F4D-A87C-CA348689FE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7EA16E4-538A-4985-813F-11C86BA899A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82FE6D2B-87A7-429B-914D-8B262BACFA3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BBAE0082-EE62-45D5-8331-01E3E29F343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23FEC910-5860-4AA3-AE5C-A7F1CEAF13A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1585FFC7-2445-454A-BC34-1A9C256CFCF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EC38128F-071B-40CA-A2B7-15DF7DF5A7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CD436F25-A225-4439-9021-91D70A7FAAD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290FA1B1-8050-4877-9D5F-5F145ED0772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7ADB7B47-2EF2-4437-9D83-39BEFC35F9F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1AB39B27-7CDB-460D-8075-A707EBE122E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17E58D6A-887E-4E18-81D9-C469942E94D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7C96DF23-ACB8-4D99-8326-6C3615221CC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6F0BF657-7A65-4938-A01A-16CE9B631B9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86779E0C-77D0-4A14-8798-0535392F839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8A1D7CEE-36F9-4B8A-9E1D-AC30E4C6C5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21643CBA-CEB6-43F7-A3E1-7DAC5BB584A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C2C3E846-BDF6-4260-A458-AF6B95CC85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495" name="直線コネクタ 494">
          <a:extLst>
            <a:ext uri="{FF2B5EF4-FFF2-40B4-BE49-F238E27FC236}">
              <a16:creationId xmlns:a16="http://schemas.microsoft.com/office/drawing/2014/main" id="{76478427-7845-462D-9BE8-D44FAE7892DA}"/>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496" name="【学校施設】&#10;一人当たり面積最小値テキスト">
          <a:extLst>
            <a:ext uri="{FF2B5EF4-FFF2-40B4-BE49-F238E27FC236}">
              <a16:creationId xmlns:a16="http://schemas.microsoft.com/office/drawing/2014/main" id="{5CFD9AAD-2498-4BE3-9DAA-DF55E631C6C0}"/>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497" name="直線コネクタ 496">
          <a:extLst>
            <a:ext uri="{FF2B5EF4-FFF2-40B4-BE49-F238E27FC236}">
              <a16:creationId xmlns:a16="http://schemas.microsoft.com/office/drawing/2014/main" id="{F22BDDA5-DE04-4395-87C2-227CB1025F0E}"/>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498" name="【学校施設】&#10;一人当たり面積最大値テキスト">
          <a:extLst>
            <a:ext uri="{FF2B5EF4-FFF2-40B4-BE49-F238E27FC236}">
              <a16:creationId xmlns:a16="http://schemas.microsoft.com/office/drawing/2014/main" id="{5832F6B8-D23C-439B-B998-643C59F01174}"/>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499" name="直線コネクタ 498">
          <a:extLst>
            <a:ext uri="{FF2B5EF4-FFF2-40B4-BE49-F238E27FC236}">
              <a16:creationId xmlns:a16="http://schemas.microsoft.com/office/drawing/2014/main" id="{EEDC0C7A-47CB-4297-A27E-3724090BBBF3}"/>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00" name="【学校施設】&#10;一人当たり面積平均値テキスト">
          <a:extLst>
            <a:ext uri="{FF2B5EF4-FFF2-40B4-BE49-F238E27FC236}">
              <a16:creationId xmlns:a16="http://schemas.microsoft.com/office/drawing/2014/main" id="{7123D1C5-CEE9-4F9A-AB62-52133380BCDD}"/>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1" name="フローチャート: 判断 500">
          <a:extLst>
            <a:ext uri="{FF2B5EF4-FFF2-40B4-BE49-F238E27FC236}">
              <a16:creationId xmlns:a16="http://schemas.microsoft.com/office/drawing/2014/main" id="{6207F4BB-DB42-437E-A5C0-21C7653CA656}"/>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502" name="フローチャート: 判断 501">
          <a:extLst>
            <a:ext uri="{FF2B5EF4-FFF2-40B4-BE49-F238E27FC236}">
              <a16:creationId xmlns:a16="http://schemas.microsoft.com/office/drawing/2014/main" id="{DDD231DD-D3A1-43CD-A5A0-DE490747334C}"/>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503" name="フローチャート: 判断 502">
          <a:extLst>
            <a:ext uri="{FF2B5EF4-FFF2-40B4-BE49-F238E27FC236}">
              <a16:creationId xmlns:a16="http://schemas.microsoft.com/office/drawing/2014/main" id="{8491558B-D646-4354-A7C5-C8E613893B57}"/>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504" name="フローチャート: 判断 503">
          <a:extLst>
            <a:ext uri="{FF2B5EF4-FFF2-40B4-BE49-F238E27FC236}">
              <a16:creationId xmlns:a16="http://schemas.microsoft.com/office/drawing/2014/main" id="{44AE7051-7132-4B02-9F6B-7318DF18D625}"/>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505" name="フローチャート: 判断 504">
          <a:extLst>
            <a:ext uri="{FF2B5EF4-FFF2-40B4-BE49-F238E27FC236}">
              <a16:creationId xmlns:a16="http://schemas.microsoft.com/office/drawing/2014/main" id="{40C8982B-FF93-420E-BC7E-777190624D36}"/>
            </a:ext>
          </a:extLst>
        </xdr:cNvPr>
        <xdr:cNvSpPr/>
      </xdr:nvSpPr>
      <xdr:spPr>
        <a:xfrm>
          <a:off x="18605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89F39A0-F1E8-4A18-9A9C-F88F5AE3AB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CC374A3-267B-41A5-9603-C4179C16E3F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A847F37-9790-45F3-9E5F-DA69381546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8C37B667-38DF-455B-A04A-69AEAAA98B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20A5DCA-2373-4F1A-95C6-53759798B8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76563</xdr:rowOff>
    </xdr:from>
    <xdr:to>
      <xdr:col>116</xdr:col>
      <xdr:colOff>114300</xdr:colOff>
      <xdr:row>63</xdr:row>
      <xdr:rowOff>6713</xdr:rowOff>
    </xdr:to>
    <xdr:sp macro="" textlink="">
      <xdr:nvSpPr>
        <xdr:cNvPr id="511" name="楕円 510">
          <a:extLst>
            <a:ext uri="{FF2B5EF4-FFF2-40B4-BE49-F238E27FC236}">
              <a16:creationId xmlns:a16="http://schemas.microsoft.com/office/drawing/2014/main" id="{BE76A033-FD1A-4D72-9E45-5657C26275FA}"/>
            </a:ext>
          </a:extLst>
        </xdr:cNvPr>
        <xdr:cNvSpPr/>
      </xdr:nvSpPr>
      <xdr:spPr>
        <a:xfrm>
          <a:off x="22110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54990</xdr:rowOff>
    </xdr:from>
    <xdr:ext cx="469744" cy="259045"/>
    <xdr:sp macro="" textlink="">
      <xdr:nvSpPr>
        <xdr:cNvPr id="512" name="【学校施設】&#10;一人当たり面積該当値テキスト">
          <a:extLst>
            <a:ext uri="{FF2B5EF4-FFF2-40B4-BE49-F238E27FC236}">
              <a16:creationId xmlns:a16="http://schemas.microsoft.com/office/drawing/2014/main" id="{BD56A05A-0527-4894-8448-888051054B2C}"/>
            </a:ext>
          </a:extLst>
        </xdr:cNvPr>
        <xdr:cNvSpPr txBox="1"/>
      </xdr:nvSpPr>
      <xdr:spPr>
        <a:xfrm>
          <a:off x="22199600"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83748</xdr:rowOff>
    </xdr:from>
    <xdr:to>
      <xdr:col>112</xdr:col>
      <xdr:colOff>38100</xdr:colOff>
      <xdr:row>63</xdr:row>
      <xdr:rowOff>13898</xdr:rowOff>
    </xdr:to>
    <xdr:sp macro="" textlink="">
      <xdr:nvSpPr>
        <xdr:cNvPr id="513" name="楕円 512">
          <a:extLst>
            <a:ext uri="{FF2B5EF4-FFF2-40B4-BE49-F238E27FC236}">
              <a16:creationId xmlns:a16="http://schemas.microsoft.com/office/drawing/2014/main" id="{CB427F08-5226-4D5B-BA00-3385557EB302}"/>
            </a:ext>
          </a:extLst>
        </xdr:cNvPr>
        <xdr:cNvSpPr/>
      </xdr:nvSpPr>
      <xdr:spPr>
        <a:xfrm>
          <a:off x="21272500" y="107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127363</xdr:rowOff>
    </xdr:from>
    <xdr:to>
      <xdr:col>116</xdr:col>
      <xdr:colOff>63500</xdr:colOff>
      <xdr:row>62</xdr:row>
      <xdr:rowOff>134548</xdr:rowOff>
    </xdr:to>
    <xdr:cxnSp macro="">
      <xdr:nvCxnSpPr>
        <xdr:cNvPr id="514" name="直線コネクタ 513">
          <a:extLst>
            <a:ext uri="{FF2B5EF4-FFF2-40B4-BE49-F238E27FC236}">
              <a16:creationId xmlns:a16="http://schemas.microsoft.com/office/drawing/2014/main" id="{E890628F-B011-4BBF-B2AE-B4D0771A52E8}"/>
            </a:ext>
          </a:extLst>
        </xdr:cNvPr>
        <xdr:cNvCxnSpPr/>
      </xdr:nvCxnSpPr>
      <xdr:spPr>
        <a:xfrm flipV="1">
          <a:off x="21323300" y="10757263"/>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79176</xdr:rowOff>
    </xdr:from>
    <xdr:to>
      <xdr:col>107</xdr:col>
      <xdr:colOff>101600</xdr:colOff>
      <xdr:row>63</xdr:row>
      <xdr:rowOff>9326</xdr:rowOff>
    </xdr:to>
    <xdr:sp macro="" textlink="">
      <xdr:nvSpPr>
        <xdr:cNvPr id="515" name="楕円 514">
          <a:extLst>
            <a:ext uri="{FF2B5EF4-FFF2-40B4-BE49-F238E27FC236}">
              <a16:creationId xmlns:a16="http://schemas.microsoft.com/office/drawing/2014/main" id="{106B7E8A-A364-426B-BCFF-B9C4046214ED}"/>
            </a:ext>
          </a:extLst>
        </xdr:cNvPr>
        <xdr:cNvSpPr/>
      </xdr:nvSpPr>
      <xdr:spPr>
        <a:xfrm>
          <a:off x="20383500" y="107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129976</xdr:rowOff>
    </xdr:from>
    <xdr:to>
      <xdr:col>111</xdr:col>
      <xdr:colOff>177800</xdr:colOff>
      <xdr:row>62</xdr:row>
      <xdr:rowOff>134548</xdr:rowOff>
    </xdr:to>
    <xdr:cxnSp macro="">
      <xdr:nvCxnSpPr>
        <xdr:cNvPr id="516" name="直線コネクタ 515">
          <a:extLst>
            <a:ext uri="{FF2B5EF4-FFF2-40B4-BE49-F238E27FC236}">
              <a16:creationId xmlns:a16="http://schemas.microsoft.com/office/drawing/2014/main" id="{A34CD30A-A9DB-48FE-88EC-A18B4EE4A4F2}"/>
            </a:ext>
          </a:extLst>
        </xdr:cNvPr>
        <xdr:cNvCxnSpPr/>
      </xdr:nvCxnSpPr>
      <xdr:spPr>
        <a:xfrm>
          <a:off x="20434300" y="10759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517" name="楕円 516">
          <a:extLst>
            <a:ext uri="{FF2B5EF4-FFF2-40B4-BE49-F238E27FC236}">
              <a16:creationId xmlns:a16="http://schemas.microsoft.com/office/drawing/2014/main" id="{E772A9DD-945D-422A-BA26-B7A380CAB4CE}"/>
            </a:ext>
          </a:extLst>
        </xdr:cNvPr>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129976</xdr:rowOff>
    </xdr:from>
    <xdr:to>
      <xdr:col>107</xdr:col>
      <xdr:colOff>50800</xdr:colOff>
      <xdr:row>62</xdr:row>
      <xdr:rowOff>134874</xdr:rowOff>
    </xdr:to>
    <xdr:cxnSp macro="">
      <xdr:nvCxnSpPr>
        <xdr:cNvPr id="518" name="直線コネクタ 517">
          <a:extLst>
            <a:ext uri="{FF2B5EF4-FFF2-40B4-BE49-F238E27FC236}">
              <a16:creationId xmlns:a16="http://schemas.microsoft.com/office/drawing/2014/main" id="{40E1BB7C-9C19-41C0-863C-EAB29856FC14}"/>
            </a:ext>
          </a:extLst>
        </xdr:cNvPr>
        <xdr:cNvCxnSpPr/>
      </xdr:nvCxnSpPr>
      <xdr:spPr>
        <a:xfrm flipV="1">
          <a:off x="19545300" y="107598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91585</xdr:rowOff>
    </xdr:from>
    <xdr:to>
      <xdr:col>98</xdr:col>
      <xdr:colOff>38100</xdr:colOff>
      <xdr:row>63</xdr:row>
      <xdr:rowOff>21735</xdr:rowOff>
    </xdr:to>
    <xdr:sp macro="" textlink="">
      <xdr:nvSpPr>
        <xdr:cNvPr id="519" name="楕円 518">
          <a:extLst>
            <a:ext uri="{FF2B5EF4-FFF2-40B4-BE49-F238E27FC236}">
              <a16:creationId xmlns:a16="http://schemas.microsoft.com/office/drawing/2014/main" id="{765A5B33-0512-41AC-9AE5-C2C623EB8026}"/>
            </a:ext>
          </a:extLst>
        </xdr:cNvPr>
        <xdr:cNvSpPr/>
      </xdr:nvSpPr>
      <xdr:spPr>
        <a:xfrm>
          <a:off x="18605500" y="107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142385</xdr:rowOff>
    </xdr:to>
    <xdr:cxnSp macro="">
      <xdr:nvCxnSpPr>
        <xdr:cNvPr id="520" name="直線コネクタ 519">
          <a:extLst>
            <a:ext uri="{FF2B5EF4-FFF2-40B4-BE49-F238E27FC236}">
              <a16:creationId xmlns:a16="http://schemas.microsoft.com/office/drawing/2014/main" id="{9CFB5E20-5F6C-45EC-AC8F-501EEA1E06F0}"/>
            </a:ext>
          </a:extLst>
        </xdr:cNvPr>
        <xdr:cNvCxnSpPr/>
      </xdr:nvCxnSpPr>
      <xdr:spPr>
        <a:xfrm flipV="1">
          <a:off x="18656300" y="1076477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521" name="n_1aveValue【学校施設】&#10;一人当たり面積">
          <a:extLst>
            <a:ext uri="{FF2B5EF4-FFF2-40B4-BE49-F238E27FC236}">
              <a16:creationId xmlns:a16="http://schemas.microsoft.com/office/drawing/2014/main" id="{D7B48251-C11A-4D46-9516-474E272257D9}"/>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522" name="n_2aveValue【学校施設】&#10;一人当たり面積">
          <a:extLst>
            <a:ext uri="{FF2B5EF4-FFF2-40B4-BE49-F238E27FC236}">
              <a16:creationId xmlns:a16="http://schemas.microsoft.com/office/drawing/2014/main" id="{00676A9E-6EB2-49E1-823A-886948053223}"/>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523" name="n_3aveValue【学校施設】&#10;一人当たり面積">
          <a:extLst>
            <a:ext uri="{FF2B5EF4-FFF2-40B4-BE49-F238E27FC236}">
              <a16:creationId xmlns:a16="http://schemas.microsoft.com/office/drawing/2014/main" id="{F2351C12-EB0C-4743-A4DA-84DB258E90A0}"/>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35650</xdr:rowOff>
    </xdr:from>
    <xdr:ext cx="469744" cy="259045"/>
    <xdr:sp macro="" textlink="">
      <xdr:nvSpPr>
        <xdr:cNvPr id="524" name="n_4aveValue【学校施設】&#10;一人当たり面積">
          <a:extLst>
            <a:ext uri="{FF2B5EF4-FFF2-40B4-BE49-F238E27FC236}">
              <a16:creationId xmlns:a16="http://schemas.microsoft.com/office/drawing/2014/main" id="{A6B965C9-085B-4449-846F-E14F975ED231}"/>
            </a:ext>
          </a:extLst>
        </xdr:cNvPr>
        <xdr:cNvSpPr txBox="1"/>
      </xdr:nvSpPr>
      <xdr:spPr>
        <a:xfrm>
          <a:off x="18421427" y="1032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5025</xdr:rowOff>
    </xdr:from>
    <xdr:ext cx="469744" cy="259045"/>
    <xdr:sp macro="" textlink="">
      <xdr:nvSpPr>
        <xdr:cNvPr id="525" name="n_1mainValue【学校施設】&#10;一人当たり面積">
          <a:extLst>
            <a:ext uri="{FF2B5EF4-FFF2-40B4-BE49-F238E27FC236}">
              <a16:creationId xmlns:a16="http://schemas.microsoft.com/office/drawing/2014/main" id="{00D7977E-7BB2-4DFF-8093-D6E94FD3D671}"/>
            </a:ext>
          </a:extLst>
        </xdr:cNvPr>
        <xdr:cNvSpPr txBox="1"/>
      </xdr:nvSpPr>
      <xdr:spPr>
        <a:xfrm>
          <a:off x="21075727" y="1080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453</xdr:rowOff>
    </xdr:from>
    <xdr:ext cx="469744" cy="259045"/>
    <xdr:sp macro="" textlink="">
      <xdr:nvSpPr>
        <xdr:cNvPr id="526" name="n_2mainValue【学校施設】&#10;一人当たり面積">
          <a:extLst>
            <a:ext uri="{FF2B5EF4-FFF2-40B4-BE49-F238E27FC236}">
              <a16:creationId xmlns:a16="http://schemas.microsoft.com/office/drawing/2014/main" id="{3E7A6346-3A54-49EA-A5FF-E47BBA1528F5}"/>
            </a:ext>
          </a:extLst>
        </xdr:cNvPr>
        <xdr:cNvSpPr txBox="1"/>
      </xdr:nvSpPr>
      <xdr:spPr>
        <a:xfrm>
          <a:off x="20199427" y="1080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527" name="n_3mainValue【学校施設】&#10;一人当たり面積">
          <a:extLst>
            <a:ext uri="{FF2B5EF4-FFF2-40B4-BE49-F238E27FC236}">
              <a16:creationId xmlns:a16="http://schemas.microsoft.com/office/drawing/2014/main" id="{A9E16A5B-3B29-4936-BC49-01C112C3625C}"/>
            </a:ext>
          </a:extLst>
        </xdr:cNvPr>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12862</xdr:rowOff>
    </xdr:from>
    <xdr:ext cx="469744" cy="259045"/>
    <xdr:sp macro="" textlink="">
      <xdr:nvSpPr>
        <xdr:cNvPr id="528" name="n_4mainValue【学校施設】&#10;一人当たり面積">
          <a:extLst>
            <a:ext uri="{FF2B5EF4-FFF2-40B4-BE49-F238E27FC236}">
              <a16:creationId xmlns:a16="http://schemas.microsoft.com/office/drawing/2014/main" id="{6FB8E342-99F2-4FD2-9518-44402D793D0F}"/>
            </a:ext>
          </a:extLst>
        </xdr:cNvPr>
        <xdr:cNvSpPr txBox="1"/>
      </xdr:nvSpPr>
      <xdr:spPr>
        <a:xfrm>
          <a:off x="184214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162BEEBC-41E5-4BD8-AF98-E06F5C3FD5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F72F852A-1FD2-4768-AFC1-72FA24DFA5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47445B6F-74DA-46E2-884B-CCC4569BB1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27D1ACCC-DA78-4C0D-BE5E-48911D3886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A6ED7D3-05AB-43A5-BD57-3FD206EC70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9E303836-8E45-4839-A830-BD6493543BB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3BB5D093-1B5C-4168-AFAB-11CBF3E1F6B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127C89DA-C1BF-4E1D-AF8D-5DAC96636DF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1DFEC524-3E72-420E-8E9F-CAD7C22EEE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712AAAFF-456C-4911-A8C2-63DD8E863A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E12AB817-59E6-422D-96C0-2BD542DFF2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87C95325-F8D5-46C7-A6DA-FB0F3C45CD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B57E7E49-F4CA-4F58-AFB5-281A4E8AE5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1E6C43A7-A886-4639-AD06-6068B476FE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DF626BC6-0258-4F77-98B8-C354A13BF8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442CE401-C003-48B0-9121-0E3DF0217CA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FC03C3E4-37C8-4E7D-BE4A-765B054931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CFC5EE98-007A-4E6B-B2FF-61C7D01B08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49CB9446-C3FB-4BD7-9568-EB761BEF3E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357F6471-2CBF-4C14-AD6C-FFAA62317B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205F8FB1-DBA5-4F52-B9E9-A82D09F0BD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1938602B-5F5E-4B33-B2CE-C11C4D4C8A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6E2F8FD7-2FA8-446D-A5DD-D174144827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6F27D4AA-6810-4093-9251-6B0910D223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61FBB951-8CC9-4EFF-9A20-16B59316AEF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BCBD2BE1-4431-4BE2-8786-600E26C994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BE543AC7-C9A1-43AF-BBE5-FEAFDC547BC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a:extLst>
            <a:ext uri="{FF2B5EF4-FFF2-40B4-BE49-F238E27FC236}">
              <a16:creationId xmlns:a16="http://schemas.microsoft.com/office/drawing/2014/main" id="{568877AA-5302-458B-AC2D-C723C91EB78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7" name="テキスト ボックス 556">
          <a:extLst>
            <a:ext uri="{FF2B5EF4-FFF2-40B4-BE49-F238E27FC236}">
              <a16:creationId xmlns:a16="http://schemas.microsoft.com/office/drawing/2014/main" id="{BD695931-682D-4A01-8A98-BC8CF4D9258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a:extLst>
            <a:ext uri="{FF2B5EF4-FFF2-40B4-BE49-F238E27FC236}">
              <a16:creationId xmlns:a16="http://schemas.microsoft.com/office/drawing/2014/main" id="{DC067D69-FFCC-4367-B372-B1271881B3E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a:extLst>
            <a:ext uri="{FF2B5EF4-FFF2-40B4-BE49-F238E27FC236}">
              <a16:creationId xmlns:a16="http://schemas.microsoft.com/office/drawing/2014/main" id="{E52EFE75-E5BF-48AC-9DE3-232AC583EA4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a:extLst>
            <a:ext uri="{FF2B5EF4-FFF2-40B4-BE49-F238E27FC236}">
              <a16:creationId xmlns:a16="http://schemas.microsoft.com/office/drawing/2014/main" id="{61AE4BF3-18FC-4B41-B202-3D21C7F4353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a:extLst>
            <a:ext uri="{FF2B5EF4-FFF2-40B4-BE49-F238E27FC236}">
              <a16:creationId xmlns:a16="http://schemas.microsoft.com/office/drawing/2014/main" id="{AC3AF242-E04E-4B69-9783-4410CDD7EDF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a:extLst>
            <a:ext uri="{FF2B5EF4-FFF2-40B4-BE49-F238E27FC236}">
              <a16:creationId xmlns:a16="http://schemas.microsoft.com/office/drawing/2014/main" id="{A0BB4ADF-E460-444B-80E1-96EBEF372B1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a:extLst>
            <a:ext uri="{FF2B5EF4-FFF2-40B4-BE49-F238E27FC236}">
              <a16:creationId xmlns:a16="http://schemas.microsoft.com/office/drawing/2014/main" id="{76AD5FC6-ED8B-48B5-968F-AC976E40DA2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a:extLst>
            <a:ext uri="{FF2B5EF4-FFF2-40B4-BE49-F238E27FC236}">
              <a16:creationId xmlns:a16="http://schemas.microsoft.com/office/drawing/2014/main" id="{49C0E99E-D86E-49C3-A86F-0AAB69ADECA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5" name="テキスト ボックス 564">
          <a:extLst>
            <a:ext uri="{FF2B5EF4-FFF2-40B4-BE49-F238E27FC236}">
              <a16:creationId xmlns:a16="http://schemas.microsoft.com/office/drawing/2014/main" id="{D2AFAF92-04B0-4F7C-B81C-C3F056E82A5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85E6B704-75FA-490D-9C9F-244CFC386D1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7" name="テキスト ボックス 566">
          <a:extLst>
            <a:ext uri="{FF2B5EF4-FFF2-40B4-BE49-F238E27FC236}">
              <a16:creationId xmlns:a16="http://schemas.microsoft.com/office/drawing/2014/main" id="{1BBF5765-2F0B-4B47-9A2E-E220118567A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6A94E909-B1E5-4F7E-8E83-8467F404854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569" name="直線コネクタ 568">
          <a:extLst>
            <a:ext uri="{FF2B5EF4-FFF2-40B4-BE49-F238E27FC236}">
              <a16:creationId xmlns:a16="http://schemas.microsoft.com/office/drawing/2014/main" id="{4E703604-2E42-4586-8194-2DCCEEC6E6AE}"/>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570" name="【公民館】&#10;有形固定資産減価償却率最小値テキスト">
          <a:extLst>
            <a:ext uri="{FF2B5EF4-FFF2-40B4-BE49-F238E27FC236}">
              <a16:creationId xmlns:a16="http://schemas.microsoft.com/office/drawing/2014/main" id="{A7912B92-758E-48F6-8486-A2F6C7F2E848}"/>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571" name="直線コネクタ 570">
          <a:extLst>
            <a:ext uri="{FF2B5EF4-FFF2-40B4-BE49-F238E27FC236}">
              <a16:creationId xmlns:a16="http://schemas.microsoft.com/office/drawing/2014/main" id="{8EFAAE99-46ED-462B-828F-94236621A012}"/>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2" name="【公民館】&#10;有形固定資産減価償却率最大値テキスト">
          <a:extLst>
            <a:ext uri="{FF2B5EF4-FFF2-40B4-BE49-F238E27FC236}">
              <a16:creationId xmlns:a16="http://schemas.microsoft.com/office/drawing/2014/main" id="{E172C416-42C8-4CBE-8788-15A16DA55457}"/>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3" name="直線コネクタ 572">
          <a:extLst>
            <a:ext uri="{FF2B5EF4-FFF2-40B4-BE49-F238E27FC236}">
              <a16:creationId xmlns:a16="http://schemas.microsoft.com/office/drawing/2014/main" id="{9CD2A9C7-6D4C-42DD-95EA-AB43857ACAC4}"/>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macro="" textlink="">
      <xdr:nvSpPr>
        <xdr:cNvPr id="574" name="【公民館】&#10;有形固定資産減価償却率平均値テキスト">
          <a:extLst>
            <a:ext uri="{FF2B5EF4-FFF2-40B4-BE49-F238E27FC236}">
              <a16:creationId xmlns:a16="http://schemas.microsoft.com/office/drawing/2014/main" id="{E52BE3A0-E1A7-495D-A03E-D741D06255B1}"/>
            </a:ext>
          </a:extLst>
        </xdr:cNvPr>
        <xdr:cNvSpPr txBox="1"/>
      </xdr:nvSpPr>
      <xdr:spPr>
        <a:xfrm>
          <a:off x="16357600" y="1797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575" name="フローチャート: 判断 574">
          <a:extLst>
            <a:ext uri="{FF2B5EF4-FFF2-40B4-BE49-F238E27FC236}">
              <a16:creationId xmlns:a16="http://schemas.microsoft.com/office/drawing/2014/main" id="{A3EF4947-E970-427B-A8C7-7C54E1A94623}"/>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576" name="フローチャート: 判断 575">
          <a:extLst>
            <a:ext uri="{FF2B5EF4-FFF2-40B4-BE49-F238E27FC236}">
              <a16:creationId xmlns:a16="http://schemas.microsoft.com/office/drawing/2014/main" id="{68EF66DF-35D1-487D-B249-46625D27964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577" name="フローチャート: 判断 576">
          <a:extLst>
            <a:ext uri="{FF2B5EF4-FFF2-40B4-BE49-F238E27FC236}">
              <a16:creationId xmlns:a16="http://schemas.microsoft.com/office/drawing/2014/main" id="{7CBCAF2A-A5E2-4860-9658-E732028D2ADF}"/>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578" name="フローチャート: 判断 577">
          <a:extLst>
            <a:ext uri="{FF2B5EF4-FFF2-40B4-BE49-F238E27FC236}">
              <a16:creationId xmlns:a16="http://schemas.microsoft.com/office/drawing/2014/main" id="{A1274212-2D83-498F-AC93-229504A302E6}"/>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579" name="フローチャート: 判断 578">
          <a:extLst>
            <a:ext uri="{FF2B5EF4-FFF2-40B4-BE49-F238E27FC236}">
              <a16:creationId xmlns:a16="http://schemas.microsoft.com/office/drawing/2014/main" id="{4FF704A3-7035-4B34-88BE-FECA41372B21}"/>
            </a:ext>
          </a:extLst>
        </xdr:cNvPr>
        <xdr:cNvSpPr/>
      </xdr:nvSpPr>
      <xdr:spPr>
        <a:xfrm>
          <a:off x="1276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2079222-38FF-48B5-8E12-5DF5FEE108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B841EF4-1950-4996-920A-F2AABF2F28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B4D7550-1DF3-4774-94C5-5A6FBE8255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A896F725-5EEF-4342-9CB9-AE4C634ED5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404B5259-E73F-4104-9B8B-496E7FE826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65405</xdr:rowOff>
    </xdr:from>
    <xdr:to>
      <xdr:col>85</xdr:col>
      <xdr:colOff>177800</xdr:colOff>
      <xdr:row>103</xdr:row>
      <xdr:rowOff>167005</xdr:rowOff>
    </xdr:to>
    <xdr:sp macro="" textlink="">
      <xdr:nvSpPr>
        <xdr:cNvPr id="585" name="楕円 584">
          <a:extLst>
            <a:ext uri="{FF2B5EF4-FFF2-40B4-BE49-F238E27FC236}">
              <a16:creationId xmlns:a16="http://schemas.microsoft.com/office/drawing/2014/main" id="{BFDA72C8-536C-4A78-916C-0FBDF43BD84A}"/>
            </a:ext>
          </a:extLst>
        </xdr:cNvPr>
        <xdr:cNvSpPr/>
      </xdr:nvSpPr>
      <xdr:spPr>
        <a:xfrm>
          <a:off x="162687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88282</xdr:rowOff>
    </xdr:from>
    <xdr:ext cx="405111" cy="259045"/>
    <xdr:sp macro="" textlink="">
      <xdr:nvSpPr>
        <xdr:cNvPr id="586" name="【公民館】&#10;有形固定資産減価償却率該当値テキスト">
          <a:extLst>
            <a:ext uri="{FF2B5EF4-FFF2-40B4-BE49-F238E27FC236}">
              <a16:creationId xmlns:a16="http://schemas.microsoft.com/office/drawing/2014/main" id="{32B8E6B5-81FD-4400-84C2-DE0CC8785497}"/>
            </a:ext>
          </a:extLst>
        </xdr:cNvPr>
        <xdr:cNvSpPr txBox="1"/>
      </xdr:nvSpPr>
      <xdr:spPr>
        <a:xfrm>
          <a:off x="16357600"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10161</xdr:rowOff>
    </xdr:from>
    <xdr:to>
      <xdr:col>81</xdr:col>
      <xdr:colOff>101600</xdr:colOff>
      <xdr:row>103</xdr:row>
      <xdr:rowOff>111761</xdr:rowOff>
    </xdr:to>
    <xdr:sp macro="" textlink="">
      <xdr:nvSpPr>
        <xdr:cNvPr id="587" name="楕円 586">
          <a:extLst>
            <a:ext uri="{FF2B5EF4-FFF2-40B4-BE49-F238E27FC236}">
              <a16:creationId xmlns:a16="http://schemas.microsoft.com/office/drawing/2014/main" id="{D60A96EE-323B-4B47-8B90-B3C941548577}"/>
            </a:ext>
          </a:extLst>
        </xdr:cNvPr>
        <xdr:cNvSpPr/>
      </xdr:nvSpPr>
      <xdr:spPr>
        <a:xfrm>
          <a:off x="15430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60961</xdr:rowOff>
    </xdr:from>
    <xdr:to>
      <xdr:col>85</xdr:col>
      <xdr:colOff>127000</xdr:colOff>
      <xdr:row>103</xdr:row>
      <xdr:rowOff>116205</xdr:rowOff>
    </xdr:to>
    <xdr:cxnSp macro="">
      <xdr:nvCxnSpPr>
        <xdr:cNvPr id="588" name="直線コネクタ 587">
          <a:extLst>
            <a:ext uri="{FF2B5EF4-FFF2-40B4-BE49-F238E27FC236}">
              <a16:creationId xmlns:a16="http://schemas.microsoft.com/office/drawing/2014/main" id="{CFF71483-8AE4-4C8D-8386-82DDE8D36CF7}"/>
            </a:ext>
          </a:extLst>
        </xdr:cNvPr>
        <xdr:cNvCxnSpPr/>
      </xdr:nvCxnSpPr>
      <xdr:spPr>
        <a:xfrm>
          <a:off x="15481300" y="1772031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89" name="楕円 588">
          <a:extLst>
            <a:ext uri="{FF2B5EF4-FFF2-40B4-BE49-F238E27FC236}">
              <a16:creationId xmlns:a16="http://schemas.microsoft.com/office/drawing/2014/main" id="{7329B1FA-05BE-4B29-B715-15A3937DC36E}"/>
            </a:ext>
          </a:extLst>
        </xdr:cNvPr>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60961</xdr:rowOff>
    </xdr:to>
    <xdr:cxnSp macro="">
      <xdr:nvCxnSpPr>
        <xdr:cNvPr id="590" name="直線コネクタ 589">
          <a:extLst>
            <a:ext uri="{FF2B5EF4-FFF2-40B4-BE49-F238E27FC236}">
              <a16:creationId xmlns:a16="http://schemas.microsoft.com/office/drawing/2014/main" id="{223B2EAA-784D-478B-9823-448C1B22460A}"/>
            </a:ext>
          </a:extLst>
        </xdr:cNvPr>
        <xdr:cNvCxnSpPr/>
      </xdr:nvCxnSpPr>
      <xdr:spPr>
        <a:xfrm>
          <a:off x="14592300" y="177126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591" name="楕円 590">
          <a:extLst>
            <a:ext uri="{FF2B5EF4-FFF2-40B4-BE49-F238E27FC236}">
              <a16:creationId xmlns:a16="http://schemas.microsoft.com/office/drawing/2014/main" id="{B1D0DB2A-D925-4D0F-90C4-86F086CF5F22}"/>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53339</xdr:rowOff>
    </xdr:to>
    <xdr:cxnSp macro="">
      <xdr:nvCxnSpPr>
        <xdr:cNvPr id="592" name="直線コネクタ 591">
          <a:extLst>
            <a:ext uri="{FF2B5EF4-FFF2-40B4-BE49-F238E27FC236}">
              <a16:creationId xmlns:a16="http://schemas.microsoft.com/office/drawing/2014/main" id="{BC34A8AB-1790-4C3F-A873-9B856CDB1263}"/>
            </a:ext>
          </a:extLst>
        </xdr:cNvPr>
        <xdr:cNvCxnSpPr/>
      </xdr:nvCxnSpPr>
      <xdr:spPr>
        <a:xfrm>
          <a:off x="13703300" y="17666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74930</xdr:rowOff>
    </xdr:from>
    <xdr:to>
      <xdr:col>67</xdr:col>
      <xdr:colOff>101600</xdr:colOff>
      <xdr:row>103</xdr:row>
      <xdr:rowOff>5080</xdr:rowOff>
    </xdr:to>
    <xdr:sp macro="" textlink="">
      <xdr:nvSpPr>
        <xdr:cNvPr id="593" name="楕円 592">
          <a:extLst>
            <a:ext uri="{FF2B5EF4-FFF2-40B4-BE49-F238E27FC236}">
              <a16:creationId xmlns:a16="http://schemas.microsoft.com/office/drawing/2014/main" id="{7AD7C862-A1CF-4FB6-B19A-C8BFF480455B}"/>
            </a:ext>
          </a:extLst>
        </xdr:cNvPr>
        <xdr:cNvSpPr/>
      </xdr:nvSpPr>
      <xdr:spPr>
        <a:xfrm>
          <a:off x="12763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125730</xdr:rowOff>
    </xdr:from>
    <xdr:to>
      <xdr:col>71</xdr:col>
      <xdr:colOff>177800</xdr:colOff>
      <xdr:row>103</xdr:row>
      <xdr:rowOff>7620</xdr:rowOff>
    </xdr:to>
    <xdr:cxnSp macro="">
      <xdr:nvCxnSpPr>
        <xdr:cNvPr id="594" name="直線コネクタ 593">
          <a:extLst>
            <a:ext uri="{FF2B5EF4-FFF2-40B4-BE49-F238E27FC236}">
              <a16:creationId xmlns:a16="http://schemas.microsoft.com/office/drawing/2014/main" id="{38E09465-6654-474C-9195-1B03D5F8F892}"/>
            </a:ext>
          </a:extLst>
        </xdr:cNvPr>
        <xdr:cNvCxnSpPr/>
      </xdr:nvCxnSpPr>
      <xdr:spPr>
        <a:xfrm>
          <a:off x="12814300" y="176136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595" name="n_1aveValue【公民館】&#10;有形固定資産減価償却率">
          <a:extLst>
            <a:ext uri="{FF2B5EF4-FFF2-40B4-BE49-F238E27FC236}">
              <a16:creationId xmlns:a16="http://schemas.microsoft.com/office/drawing/2014/main" id="{0FD21CAE-F856-4C77-B2DE-738EA50FA1C0}"/>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596" name="n_2aveValue【公民館】&#10;有形固定資産減価償却率">
          <a:extLst>
            <a:ext uri="{FF2B5EF4-FFF2-40B4-BE49-F238E27FC236}">
              <a16:creationId xmlns:a16="http://schemas.microsoft.com/office/drawing/2014/main" id="{3AD91918-059D-458F-A67C-2C301AEB7404}"/>
            </a:ext>
          </a:extLst>
        </xdr:cNvPr>
        <xdr:cNvSpPr txBox="1"/>
      </xdr:nvSpPr>
      <xdr:spPr>
        <a:xfrm>
          <a:off x="14389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597" name="n_3aveValue【公民館】&#10;有形固定資産減価償却率">
          <a:extLst>
            <a:ext uri="{FF2B5EF4-FFF2-40B4-BE49-F238E27FC236}">
              <a16:creationId xmlns:a16="http://schemas.microsoft.com/office/drawing/2014/main" id="{316147B2-0824-40C4-8B80-8D10984CDD8C}"/>
            </a:ext>
          </a:extLst>
        </xdr:cNvPr>
        <xdr:cNvSpPr txBox="1"/>
      </xdr:nvSpPr>
      <xdr:spPr>
        <a:xfrm>
          <a:off x="13500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598" name="n_4aveValue【公民館】&#10;有形固定資産減価償却率">
          <a:extLst>
            <a:ext uri="{FF2B5EF4-FFF2-40B4-BE49-F238E27FC236}">
              <a16:creationId xmlns:a16="http://schemas.microsoft.com/office/drawing/2014/main" id="{C3E04AD7-1737-409C-BF32-6269EF699584}"/>
            </a:ext>
          </a:extLst>
        </xdr:cNvPr>
        <xdr:cNvSpPr txBox="1"/>
      </xdr:nvSpPr>
      <xdr:spPr>
        <a:xfrm>
          <a:off x="12611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128288</xdr:rowOff>
    </xdr:from>
    <xdr:ext cx="405111" cy="259045"/>
    <xdr:sp macro="" textlink="">
      <xdr:nvSpPr>
        <xdr:cNvPr id="599" name="n_1mainValue【公民館】&#10;有形固定資産減価償却率">
          <a:extLst>
            <a:ext uri="{FF2B5EF4-FFF2-40B4-BE49-F238E27FC236}">
              <a16:creationId xmlns:a16="http://schemas.microsoft.com/office/drawing/2014/main" id="{30D79C7C-5835-486B-A96F-6A124493DC15}"/>
            </a:ext>
          </a:extLst>
        </xdr:cNvPr>
        <xdr:cNvSpPr txBox="1"/>
      </xdr:nvSpPr>
      <xdr:spPr>
        <a:xfrm>
          <a:off x="152660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00" name="n_2mainValue【公民館】&#10;有形固定資産減価償却率">
          <a:extLst>
            <a:ext uri="{FF2B5EF4-FFF2-40B4-BE49-F238E27FC236}">
              <a16:creationId xmlns:a16="http://schemas.microsoft.com/office/drawing/2014/main" id="{1094A88E-57DB-4FD5-9226-9B8BF43791E6}"/>
            </a:ext>
          </a:extLst>
        </xdr:cNvPr>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01" name="n_3mainValue【公民館】&#10;有形固定資産減価償却率">
          <a:extLst>
            <a:ext uri="{FF2B5EF4-FFF2-40B4-BE49-F238E27FC236}">
              <a16:creationId xmlns:a16="http://schemas.microsoft.com/office/drawing/2014/main" id="{8C461B65-28C2-41DC-8775-3D438C374F28}"/>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21607</xdr:rowOff>
    </xdr:from>
    <xdr:ext cx="405111" cy="259045"/>
    <xdr:sp macro="" textlink="">
      <xdr:nvSpPr>
        <xdr:cNvPr id="602" name="n_4mainValue【公民館】&#10;有形固定資産減価償却率">
          <a:extLst>
            <a:ext uri="{FF2B5EF4-FFF2-40B4-BE49-F238E27FC236}">
              <a16:creationId xmlns:a16="http://schemas.microsoft.com/office/drawing/2014/main" id="{6EDF0608-1309-4DEE-AB61-72D49CC8B295}"/>
            </a:ext>
          </a:extLst>
        </xdr:cNvPr>
        <xdr:cNvSpPr txBox="1"/>
      </xdr:nvSpPr>
      <xdr:spPr>
        <a:xfrm>
          <a:off x="12611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EA93C1A0-3C20-4806-BF1D-3A7DE7DEFF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C8461E98-DB47-4B01-A500-4162D7DC07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DAE2532D-9EC4-4604-AFCE-800B4AB9BB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1289DA0F-C046-4A2D-9B2A-5AEFC9D9583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784FBFB4-67FF-4607-86EE-3BB08383AC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C5D89303-7C87-4CD1-AB01-BC6A69ED24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06C72D51-DEC3-4185-9A78-6F78BD720E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7049D8EE-9C5D-4280-A09D-46A249B5553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D1E513A9-FB8F-4BE2-A0D0-8588E7B5D4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DB770889-CCA1-435C-92A9-EDEE1CAECE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7F682E3D-6654-4ADE-9C97-ED0929F867D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6CC9C9E2-341E-4A72-B66B-800D9A0AE0E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BE26451E-EF18-46FC-A2FD-89C52559AB5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176FEAE9-8D7B-4A9B-809C-915F5B6FA79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36A6EA2D-0916-49EE-A0AC-A3F1D5C06AF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286A8F4E-E720-4FD6-99F8-F6A60BDEF5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66F1A801-3927-490E-9041-9894BD8688E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a:extLst>
            <a:ext uri="{FF2B5EF4-FFF2-40B4-BE49-F238E27FC236}">
              <a16:creationId xmlns:a16="http://schemas.microsoft.com/office/drawing/2014/main" id="{074A1189-F1CE-4C9D-B270-990CE3960F2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244F33ED-D1B2-41FD-8BC3-ABE807CC0A5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a:extLst>
            <a:ext uri="{FF2B5EF4-FFF2-40B4-BE49-F238E27FC236}">
              <a16:creationId xmlns:a16="http://schemas.microsoft.com/office/drawing/2014/main" id="{9AFB568C-CB7C-4009-BFE3-CAE45CCA3E5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D4A80E48-9995-4DC8-9473-FA82691099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39094473-8BF2-4DF3-B951-0ACEC13881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17B48F9B-48DF-4C1D-92A4-9EADE3CFA56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626" name="直線コネクタ 625">
          <a:extLst>
            <a:ext uri="{FF2B5EF4-FFF2-40B4-BE49-F238E27FC236}">
              <a16:creationId xmlns:a16="http://schemas.microsoft.com/office/drawing/2014/main" id="{461E7D65-4D2A-4E19-A348-AF2C46226801}"/>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627" name="【公民館】&#10;一人当たり面積最小値テキスト">
          <a:extLst>
            <a:ext uri="{FF2B5EF4-FFF2-40B4-BE49-F238E27FC236}">
              <a16:creationId xmlns:a16="http://schemas.microsoft.com/office/drawing/2014/main" id="{3F1CCE92-4DC1-4A39-8745-DEEEF225B5A5}"/>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628" name="直線コネクタ 627">
          <a:extLst>
            <a:ext uri="{FF2B5EF4-FFF2-40B4-BE49-F238E27FC236}">
              <a16:creationId xmlns:a16="http://schemas.microsoft.com/office/drawing/2014/main" id="{220578A4-72D4-4F1D-92D9-9308CD13E721}"/>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629" name="【公民館】&#10;一人当たり面積最大値テキスト">
          <a:extLst>
            <a:ext uri="{FF2B5EF4-FFF2-40B4-BE49-F238E27FC236}">
              <a16:creationId xmlns:a16="http://schemas.microsoft.com/office/drawing/2014/main" id="{C10F7C51-575B-4829-8331-21DC6481C408}"/>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630" name="直線コネクタ 629">
          <a:extLst>
            <a:ext uri="{FF2B5EF4-FFF2-40B4-BE49-F238E27FC236}">
              <a16:creationId xmlns:a16="http://schemas.microsoft.com/office/drawing/2014/main" id="{2A5920A5-AB0D-43A1-93CA-EBAAF7352575}"/>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631" name="【公民館】&#10;一人当たり面積平均値テキスト">
          <a:extLst>
            <a:ext uri="{FF2B5EF4-FFF2-40B4-BE49-F238E27FC236}">
              <a16:creationId xmlns:a16="http://schemas.microsoft.com/office/drawing/2014/main" id="{89428B74-1E2A-40F8-84ED-5B8BFD2AF562}"/>
            </a:ext>
          </a:extLst>
        </xdr:cNvPr>
        <xdr:cNvSpPr txBox="1"/>
      </xdr:nvSpPr>
      <xdr:spPr>
        <a:xfrm>
          <a:off x="22199600" y="18289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632" name="フローチャート: 判断 631">
          <a:extLst>
            <a:ext uri="{FF2B5EF4-FFF2-40B4-BE49-F238E27FC236}">
              <a16:creationId xmlns:a16="http://schemas.microsoft.com/office/drawing/2014/main" id="{BD780CE5-89E3-4215-B983-31E868E5A9B7}"/>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633" name="フローチャート: 判断 632">
          <a:extLst>
            <a:ext uri="{FF2B5EF4-FFF2-40B4-BE49-F238E27FC236}">
              <a16:creationId xmlns:a16="http://schemas.microsoft.com/office/drawing/2014/main" id="{DDCF95A4-E43F-4247-9601-2ADE26C448AA}"/>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634" name="フローチャート: 判断 633">
          <a:extLst>
            <a:ext uri="{FF2B5EF4-FFF2-40B4-BE49-F238E27FC236}">
              <a16:creationId xmlns:a16="http://schemas.microsoft.com/office/drawing/2014/main" id="{F7DB51F9-EEE3-4C31-A645-F9D3165B06C1}"/>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635" name="フローチャート: 判断 634">
          <a:extLst>
            <a:ext uri="{FF2B5EF4-FFF2-40B4-BE49-F238E27FC236}">
              <a16:creationId xmlns:a16="http://schemas.microsoft.com/office/drawing/2014/main" id="{C81B2B61-5DDD-4E6E-80A0-926805AA907E}"/>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636" name="フローチャート: 判断 635">
          <a:extLst>
            <a:ext uri="{FF2B5EF4-FFF2-40B4-BE49-F238E27FC236}">
              <a16:creationId xmlns:a16="http://schemas.microsoft.com/office/drawing/2014/main" id="{5612263F-8AEB-420B-9A3B-E85361EDF2D3}"/>
            </a:ext>
          </a:extLst>
        </xdr:cNvPr>
        <xdr:cNvSpPr/>
      </xdr:nvSpPr>
      <xdr:spPr>
        <a:xfrm>
          <a:off x="18605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F20D2A44-C07B-44FA-A3D7-D73C2D4972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CC67F0DB-CC95-4B72-BA2B-C4FF57FBEE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D2CC4A1-0E45-41D5-8034-02DBADCFD8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2ED73FA6-BAEA-4714-9C43-A20754E272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A65B0E8F-01DA-4310-8D13-0B8C69FC48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116078</xdr:rowOff>
    </xdr:from>
    <xdr:to>
      <xdr:col>116</xdr:col>
      <xdr:colOff>114300</xdr:colOff>
      <xdr:row>107</xdr:row>
      <xdr:rowOff>46228</xdr:rowOff>
    </xdr:to>
    <xdr:sp macro="" textlink="">
      <xdr:nvSpPr>
        <xdr:cNvPr id="642" name="楕円 641">
          <a:extLst>
            <a:ext uri="{FF2B5EF4-FFF2-40B4-BE49-F238E27FC236}">
              <a16:creationId xmlns:a16="http://schemas.microsoft.com/office/drawing/2014/main" id="{FAA9A57D-7AC6-45C1-B30D-38A9E76FACB4}"/>
            </a:ext>
          </a:extLst>
        </xdr:cNvPr>
        <xdr:cNvSpPr/>
      </xdr:nvSpPr>
      <xdr:spPr>
        <a:xfrm>
          <a:off x="22110700" y="182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138955</xdr:rowOff>
    </xdr:from>
    <xdr:ext cx="469744" cy="259045"/>
    <xdr:sp macro="" textlink="">
      <xdr:nvSpPr>
        <xdr:cNvPr id="643" name="【公民館】&#10;一人当たり面積該当値テキスト">
          <a:extLst>
            <a:ext uri="{FF2B5EF4-FFF2-40B4-BE49-F238E27FC236}">
              <a16:creationId xmlns:a16="http://schemas.microsoft.com/office/drawing/2014/main" id="{3B752C5D-7F5F-4E7A-A4AC-E20A6FCA78FF}"/>
            </a:ext>
          </a:extLst>
        </xdr:cNvPr>
        <xdr:cNvSpPr txBox="1"/>
      </xdr:nvSpPr>
      <xdr:spPr>
        <a:xfrm>
          <a:off x="22199600" y="1814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119126</xdr:rowOff>
    </xdr:from>
    <xdr:to>
      <xdr:col>112</xdr:col>
      <xdr:colOff>38100</xdr:colOff>
      <xdr:row>107</xdr:row>
      <xdr:rowOff>49276</xdr:rowOff>
    </xdr:to>
    <xdr:sp macro="" textlink="">
      <xdr:nvSpPr>
        <xdr:cNvPr id="644" name="楕円 643">
          <a:extLst>
            <a:ext uri="{FF2B5EF4-FFF2-40B4-BE49-F238E27FC236}">
              <a16:creationId xmlns:a16="http://schemas.microsoft.com/office/drawing/2014/main" id="{C8FE476D-597D-4572-BF03-8944F6DF5B7B}"/>
            </a:ext>
          </a:extLst>
        </xdr:cNvPr>
        <xdr:cNvSpPr/>
      </xdr:nvSpPr>
      <xdr:spPr>
        <a:xfrm>
          <a:off x="21272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166878</xdr:rowOff>
    </xdr:from>
    <xdr:to>
      <xdr:col>116</xdr:col>
      <xdr:colOff>63500</xdr:colOff>
      <xdr:row>106</xdr:row>
      <xdr:rowOff>169926</xdr:rowOff>
    </xdr:to>
    <xdr:cxnSp macro="">
      <xdr:nvCxnSpPr>
        <xdr:cNvPr id="645" name="直線コネクタ 644">
          <a:extLst>
            <a:ext uri="{FF2B5EF4-FFF2-40B4-BE49-F238E27FC236}">
              <a16:creationId xmlns:a16="http://schemas.microsoft.com/office/drawing/2014/main" id="{B50AE018-D9B5-4003-909E-41F0860E2C1A}"/>
            </a:ext>
          </a:extLst>
        </xdr:cNvPr>
        <xdr:cNvCxnSpPr/>
      </xdr:nvCxnSpPr>
      <xdr:spPr>
        <a:xfrm flipV="1">
          <a:off x="21323300" y="1834057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122174</xdr:rowOff>
    </xdr:from>
    <xdr:to>
      <xdr:col>107</xdr:col>
      <xdr:colOff>101600</xdr:colOff>
      <xdr:row>107</xdr:row>
      <xdr:rowOff>52324</xdr:rowOff>
    </xdr:to>
    <xdr:sp macro="" textlink="">
      <xdr:nvSpPr>
        <xdr:cNvPr id="646" name="楕円 645">
          <a:extLst>
            <a:ext uri="{FF2B5EF4-FFF2-40B4-BE49-F238E27FC236}">
              <a16:creationId xmlns:a16="http://schemas.microsoft.com/office/drawing/2014/main" id="{4A9F5637-29B9-49F7-AFCB-61A00DCD23B2}"/>
            </a:ext>
          </a:extLst>
        </xdr:cNvPr>
        <xdr:cNvSpPr/>
      </xdr:nvSpPr>
      <xdr:spPr>
        <a:xfrm>
          <a:off x="20383500" y="18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169926</xdr:rowOff>
    </xdr:from>
    <xdr:to>
      <xdr:col>111</xdr:col>
      <xdr:colOff>177800</xdr:colOff>
      <xdr:row>107</xdr:row>
      <xdr:rowOff>1524</xdr:rowOff>
    </xdr:to>
    <xdr:cxnSp macro="">
      <xdr:nvCxnSpPr>
        <xdr:cNvPr id="647" name="直線コネクタ 646">
          <a:extLst>
            <a:ext uri="{FF2B5EF4-FFF2-40B4-BE49-F238E27FC236}">
              <a16:creationId xmlns:a16="http://schemas.microsoft.com/office/drawing/2014/main" id="{182A9279-9EC3-4D2F-800A-EF7C92D29801}"/>
            </a:ext>
          </a:extLst>
        </xdr:cNvPr>
        <xdr:cNvCxnSpPr/>
      </xdr:nvCxnSpPr>
      <xdr:spPr>
        <a:xfrm flipV="1">
          <a:off x="20434300" y="183436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48" name="楕円 647">
          <a:extLst>
            <a:ext uri="{FF2B5EF4-FFF2-40B4-BE49-F238E27FC236}">
              <a16:creationId xmlns:a16="http://schemas.microsoft.com/office/drawing/2014/main" id="{F517560D-319D-42F0-8B3C-5618B0028C07}"/>
            </a:ext>
          </a:extLst>
        </xdr:cNvPr>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1524</xdr:rowOff>
    </xdr:from>
    <xdr:to>
      <xdr:col>107</xdr:col>
      <xdr:colOff>50800</xdr:colOff>
      <xdr:row>107</xdr:row>
      <xdr:rowOff>3811</xdr:rowOff>
    </xdr:to>
    <xdr:cxnSp macro="">
      <xdr:nvCxnSpPr>
        <xdr:cNvPr id="649" name="直線コネクタ 648">
          <a:extLst>
            <a:ext uri="{FF2B5EF4-FFF2-40B4-BE49-F238E27FC236}">
              <a16:creationId xmlns:a16="http://schemas.microsoft.com/office/drawing/2014/main" id="{DE9C4345-1066-47EF-B2FD-3601286BB996}"/>
            </a:ext>
          </a:extLst>
        </xdr:cNvPr>
        <xdr:cNvCxnSpPr/>
      </xdr:nvCxnSpPr>
      <xdr:spPr>
        <a:xfrm flipV="1">
          <a:off x="19545300" y="183466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128270</xdr:rowOff>
    </xdr:from>
    <xdr:to>
      <xdr:col>98</xdr:col>
      <xdr:colOff>38100</xdr:colOff>
      <xdr:row>107</xdr:row>
      <xdr:rowOff>58420</xdr:rowOff>
    </xdr:to>
    <xdr:sp macro="" textlink="">
      <xdr:nvSpPr>
        <xdr:cNvPr id="650" name="楕円 649">
          <a:extLst>
            <a:ext uri="{FF2B5EF4-FFF2-40B4-BE49-F238E27FC236}">
              <a16:creationId xmlns:a16="http://schemas.microsoft.com/office/drawing/2014/main" id="{9BE30F02-716B-4AA8-A56C-F107923DA4BA}"/>
            </a:ext>
          </a:extLst>
        </xdr:cNvPr>
        <xdr:cNvSpPr/>
      </xdr:nvSpPr>
      <xdr:spPr>
        <a:xfrm>
          <a:off x="18605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3811</xdr:rowOff>
    </xdr:from>
    <xdr:to>
      <xdr:col>102</xdr:col>
      <xdr:colOff>114300</xdr:colOff>
      <xdr:row>107</xdr:row>
      <xdr:rowOff>7620</xdr:rowOff>
    </xdr:to>
    <xdr:cxnSp macro="">
      <xdr:nvCxnSpPr>
        <xdr:cNvPr id="651" name="直線コネクタ 650">
          <a:extLst>
            <a:ext uri="{FF2B5EF4-FFF2-40B4-BE49-F238E27FC236}">
              <a16:creationId xmlns:a16="http://schemas.microsoft.com/office/drawing/2014/main" id="{BA8101C4-C497-4C41-BE73-A4A4F09A4225}"/>
            </a:ext>
          </a:extLst>
        </xdr:cNvPr>
        <xdr:cNvCxnSpPr/>
      </xdr:nvCxnSpPr>
      <xdr:spPr>
        <a:xfrm flipV="1">
          <a:off x="18656300" y="1834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652" name="n_1aveValue【公民館】&#10;一人当たり面積">
          <a:extLst>
            <a:ext uri="{FF2B5EF4-FFF2-40B4-BE49-F238E27FC236}">
              <a16:creationId xmlns:a16="http://schemas.microsoft.com/office/drawing/2014/main" id="{1E43706B-0BE1-47BF-B61A-AF21DA7E5684}"/>
            </a:ext>
          </a:extLst>
        </xdr:cNvPr>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653" name="n_2aveValue【公民館】&#10;一人当たり面積">
          <a:extLst>
            <a:ext uri="{FF2B5EF4-FFF2-40B4-BE49-F238E27FC236}">
              <a16:creationId xmlns:a16="http://schemas.microsoft.com/office/drawing/2014/main" id="{C62B8A12-9CCE-44CA-BFDB-39F8D6EF19E3}"/>
            </a:ext>
          </a:extLst>
        </xdr:cNvPr>
        <xdr:cNvSpPr txBox="1"/>
      </xdr:nvSpPr>
      <xdr:spPr>
        <a:xfrm>
          <a:off x="20199427"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654" name="n_3aveValue【公民館】&#10;一人当たり面積">
          <a:extLst>
            <a:ext uri="{FF2B5EF4-FFF2-40B4-BE49-F238E27FC236}">
              <a16:creationId xmlns:a16="http://schemas.microsoft.com/office/drawing/2014/main" id="{5FA97470-A42A-4134-9643-30ECCCF2FEDC}"/>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156227</xdr:rowOff>
    </xdr:from>
    <xdr:ext cx="469744" cy="259045"/>
    <xdr:sp macro="" textlink="">
      <xdr:nvSpPr>
        <xdr:cNvPr id="655" name="n_4aveValue【公民館】&#10;一人当たり面積">
          <a:extLst>
            <a:ext uri="{FF2B5EF4-FFF2-40B4-BE49-F238E27FC236}">
              <a16:creationId xmlns:a16="http://schemas.microsoft.com/office/drawing/2014/main" id="{0708663F-06C7-4284-8F39-96424500C0AA}"/>
            </a:ext>
          </a:extLst>
        </xdr:cNvPr>
        <xdr:cNvSpPr txBox="1"/>
      </xdr:nvSpPr>
      <xdr:spPr>
        <a:xfrm>
          <a:off x="18421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65803</xdr:rowOff>
    </xdr:from>
    <xdr:ext cx="469744" cy="259045"/>
    <xdr:sp macro="" textlink="">
      <xdr:nvSpPr>
        <xdr:cNvPr id="656" name="n_1mainValue【公民館】&#10;一人当たり面積">
          <a:extLst>
            <a:ext uri="{FF2B5EF4-FFF2-40B4-BE49-F238E27FC236}">
              <a16:creationId xmlns:a16="http://schemas.microsoft.com/office/drawing/2014/main" id="{C699B19E-9F28-4979-8528-E05CFB1D5E81}"/>
            </a:ext>
          </a:extLst>
        </xdr:cNvPr>
        <xdr:cNvSpPr txBox="1"/>
      </xdr:nvSpPr>
      <xdr:spPr>
        <a:xfrm>
          <a:off x="210757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68851</xdr:rowOff>
    </xdr:from>
    <xdr:ext cx="469744" cy="259045"/>
    <xdr:sp macro="" textlink="">
      <xdr:nvSpPr>
        <xdr:cNvPr id="657" name="n_2mainValue【公民館】&#10;一人当たり面積">
          <a:extLst>
            <a:ext uri="{FF2B5EF4-FFF2-40B4-BE49-F238E27FC236}">
              <a16:creationId xmlns:a16="http://schemas.microsoft.com/office/drawing/2014/main" id="{DA67B324-159A-46DA-9ECD-675A9AD5CFC6}"/>
            </a:ext>
          </a:extLst>
        </xdr:cNvPr>
        <xdr:cNvSpPr txBox="1"/>
      </xdr:nvSpPr>
      <xdr:spPr>
        <a:xfrm>
          <a:off x="20199427" y="180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58" name="n_3mainValue【公民館】&#10;一人当たり面積">
          <a:extLst>
            <a:ext uri="{FF2B5EF4-FFF2-40B4-BE49-F238E27FC236}">
              <a16:creationId xmlns:a16="http://schemas.microsoft.com/office/drawing/2014/main" id="{0A959035-6946-40F9-8B9C-44195D7B64D1}"/>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74947</xdr:rowOff>
    </xdr:from>
    <xdr:ext cx="469744" cy="259045"/>
    <xdr:sp macro="" textlink="">
      <xdr:nvSpPr>
        <xdr:cNvPr id="659" name="n_4mainValue【公民館】&#10;一人当たり面積">
          <a:extLst>
            <a:ext uri="{FF2B5EF4-FFF2-40B4-BE49-F238E27FC236}">
              <a16:creationId xmlns:a16="http://schemas.microsoft.com/office/drawing/2014/main" id="{7698D852-D2C5-4066-96A8-967CFE80FF21}"/>
            </a:ext>
          </a:extLst>
        </xdr:cNvPr>
        <xdr:cNvSpPr txBox="1"/>
      </xdr:nvSpPr>
      <xdr:spPr>
        <a:xfrm>
          <a:off x="18421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4BE11531-FFE4-496A-838A-22C5945371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7AD04EF3-D713-442A-8563-A358CCD796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F9676803-6932-499E-97E3-76E6057F46A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類似団体と比較して特に有形固定資産減価償却率が高くなっている施設は公営住宅であり、特に低くなっている施設は学校施設である。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多くの公営住宅が建設されたためである。公共施設等総合管理計画に基づき、既存の公営住宅については老朽化した施設から順次廃止することとし、地域の経済活動の促進と行政負担の軽減の観点から、民間の資金やノウハウを用いて整備を進める方針のため、今後も有形固定資産減価償却率が高い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校中、平成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年度に藤崎中学校、平成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年度に藤崎小学校、平成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年度に常盤小学校がそれぞれ建替を行ったため、有形固定資産減価償却率が低くなっている。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F1CB7E-8AD5-4560-BAEE-7E47EBBCF1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76B7A1-AE7F-40CE-90A7-9F2EB60C11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3333EC-BB2C-47F3-BB2F-3DCEF5EF959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64B22A-F7D5-40F5-82E8-B661985BA31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3827A5-E8E4-4C0F-AA2C-6B7FC320C0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7A3531-12DE-4E3A-B620-E956F82161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5E5A47-BB58-4258-A67D-4CC81DBCCC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AD126D-B043-4AA8-A07C-967001A9C0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07590F-6C0A-4CBF-852F-33C9F00484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5B0F8A-7F23-42F6-B1C2-B5BA2587DB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9DEBBD-454E-4E6B-B21F-4C35753BCD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0E76B3-195E-42B4-8714-73C1405850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180A13-23CE-4ADD-91F8-8D145EE645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AD2854-0F26-4EEB-9C91-35FBA15686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8921C3-0525-46CE-A8DF-77538A96EE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F0230B0-2196-4641-865F-B59558CC5BB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E2266D-6F87-4450-B7C8-0F5640F26F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76BB8B-60CF-43CD-BCE8-8610C04721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BC5AE8-2B9D-4857-ACAF-BD0B21C9C6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33E1A7-15C3-4C49-B8D5-2D55E44E38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B62321-B4FF-4B56-8936-56CB5DF36F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2FDC337-0896-4137-9EF8-A72A82CBED9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35806D-6DA9-4273-BD82-01782B2069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DE171E-D3D0-4974-9A8C-5ADA82648D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AAF8F2-698C-43CA-95B8-8731A520AF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AF94F1D-1CBE-4897-8ABF-5C1E19EC736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7F47F7-2EBE-49BD-AAD3-557DD92870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61FAE5-BE90-4F02-A09B-49D77375AD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798CF8-E8AE-4B68-A1D6-C2F8C3E269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D44871-803A-448C-AC24-0DCD2E6A83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940992-7502-4E12-9C0F-5746F98F9D3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75BA92E-8B57-42E1-A4AC-7DCA39CF82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032FB50-B788-421C-BE8A-826799084D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F8E15AE-3EE5-4A39-A62C-22D27EDAA7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BFDA49-648C-4AB6-9DB4-128D447E6A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B05009-7E1B-47F8-B1D4-8FB786BC36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93055E-676A-43F2-AEA8-97907C1222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F7F8DA-466E-46AE-85E0-8D03DADE69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B3D452-69B6-44F3-A884-405B17ED5D7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5A5299-45E1-4D99-9312-07AF9B145E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52E2A5-981A-4555-9769-A563EE03D1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791F02-C4D2-4094-8622-5141C713958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657A9BE-0849-4E29-9B83-4BDCE00C223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F688140-7D88-4B4F-B4B3-9C01ABDD12F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B7FC100-B760-42ED-A75F-395B7112151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E04780-E395-4F53-9088-665D260DBC5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326F81-1697-442C-A5E1-C075B94ED2E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48B20AB-7434-43C2-94B8-DE7165368A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9C406BA-48E3-4847-9778-359CDEA0F32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029181-EC13-4DC3-93CC-50A99F7558E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0557334-42E2-4A16-B20A-3BB7B52161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2BC2FB-1DE6-4B0A-9BD7-2AB35388A4F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7D72803-0372-42C4-BF59-7797BE56912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B60605-723F-4F97-A7BB-EE04982F776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1B4F571-BF61-4C2F-8AEF-B4EA20569E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1DAC9896-197A-4EA5-BD13-237AAB9D1F9A}"/>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99320AF8-1B17-42B8-9795-6A48C51C386D}"/>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3CFE94CE-E7C5-42F4-BCB3-12B5B26D9E96}"/>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9A3D7E13-829E-4F7F-8989-E67B69F98A1A}"/>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DF4C6718-172C-42DC-A208-B0AF5FC1F691}"/>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127652</xdr:rowOff>
    </xdr:from>
    <xdr:ext cx="405111" cy="259045"/>
    <xdr:sp macro="" textlink="">
      <xdr:nvSpPr>
        <xdr:cNvPr id="62" name="【図書館】&#10;有形固定資産減価償却率平均値テキスト">
          <a:extLst>
            <a:ext uri="{FF2B5EF4-FFF2-40B4-BE49-F238E27FC236}">
              <a16:creationId xmlns:a16="http://schemas.microsoft.com/office/drawing/2014/main" id="{68F3573A-F41F-4DE1-A025-354756C9B692}"/>
            </a:ext>
          </a:extLst>
        </xdr:cNvPr>
        <xdr:cNvSpPr txBox="1"/>
      </xdr:nvSpPr>
      <xdr:spPr>
        <a:xfrm>
          <a:off x="4673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503785C5-DFA6-45D3-9FD2-0A67F4853EC2}"/>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60B24F1A-C63C-48AD-8D71-CE60BBE93508}"/>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C4AD8F53-3102-461D-82E7-44403FA15CCE}"/>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7EF30CAC-5ED7-48D9-8303-06A7DC876E24}"/>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A8A70C74-AAE7-48ED-B21F-28EB9CAD7DCA}"/>
            </a:ext>
          </a:extLst>
        </xdr:cNvPr>
        <xdr:cNvSpPr/>
      </xdr:nvSpPr>
      <xdr:spPr>
        <a:xfrm>
          <a:off x="1079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2BA812-AA66-4F36-9B01-A8CAEF8E483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F79688-5CE5-450E-82BE-43074AAF3F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F2986B-0493-4E41-A1B6-09BA3BD8B7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83A6F4-5421-45F2-9814-5733D1F6446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D28768-083D-4596-9A83-76DCA008225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86360</xdr:rowOff>
    </xdr:from>
    <xdr:to>
      <xdr:col>24</xdr:col>
      <xdr:colOff>114300</xdr:colOff>
      <xdr:row>36</xdr:row>
      <xdr:rowOff>16510</xdr:rowOff>
    </xdr:to>
    <xdr:sp macro="" textlink="">
      <xdr:nvSpPr>
        <xdr:cNvPr id="73" name="楕円 72">
          <a:extLst>
            <a:ext uri="{FF2B5EF4-FFF2-40B4-BE49-F238E27FC236}">
              <a16:creationId xmlns:a16="http://schemas.microsoft.com/office/drawing/2014/main" id="{D7C8DD94-6146-47B0-8D15-0834F00712F9}"/>
            </a:ext>
          </a:extLst>
        </xdr:cNvPr>
        <xdr:cNvSpPr/>
      </xdr:nvSpPr>
      <xdr:spPr>
        <a:xfrm>
          <a:off x="4584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109237</xdr:rowOff>
    </xdr:from>
    <xdr:ext cx="405111" cy="259045"/>
    <xdr:sp macro="" textlink="">
      <xdr:nvSpPr>
        <xdr:cNvPr id="74" name="【図書館】&#10;有形固定資産減価償却率該当値テキスト">
          <a:extLst>
            <a:ext uri="{FF2B5EF4-FFF2-40B4-BE49-F238E27FC236}">
              <a16:creationId xmlns:a16="http://schemas.microsoft.com/office/drawing/2014/main" id="{29D948BF-8224-490A-BC66-EC83775C62B4}"/>
            </a:ext>
          </a:extLst>
        </xdr:cNvPr>
        <xdr:cNvSpPr txBox="1"/>
      </xdr:nvSpPr>
      <xdr:spPr>
        <a:xfrm>
          <a:off x="46736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46355</xdr:rowOff>
    </xdr:from>
    <xdr:to>
      <xdr:col>20</xdr:col>
      <xdr:colOff>38100</xdr:colOff>
      <xdr:row>35</xdr:row>
      <xdr:rowOff>147955</xdr:rowOff>
    </xdr:to>
    <xdr:sp macro="" textlink="">
      <xdr:nvSpPr>
        <xdr:cNvPr id="75" name="楕円 74">
          <a:extLst>
            <a:ext uri="{FF2B5EF4-FFF2-40B4-BE49-F238E27FC236}">
              <a16:creationId xmlns:a16="http://schemas.microsoft.com/office/drawing/2014/main" id="{79E4F9A0-7EAD-4B9E-9DC8-D6502C9B5215}"/>
            </a:ext>
          </a:extLst>
        </xdr:cNvPr>
        <xdr:cNvSpPr/>
      </xdr:nvSpPr>
      <xdr:spPr>
        <a:xfrm>
          <a:off x="3746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97155</xdr:rowOff>
    </xdr:from>
    <xdr:to>
      <xdr:col>24</xdr:col>
      <xdr:colOff>63500</xdr:colOff>
      <xdr:row>35</xdr:row>
      <xdr:rowOff>137160</xdr:rowOff>
    </xdr:to>
    <xdr:cxnSp macro="">
      <xdr:nvCxnSpPr>
        <xdr:cNvPr id="76" name="直線コネクタ 75">
          <a:extLst>
            <a:ext uri="{FF2B5EF4-FFF2-40B4-BE49-F238E27FC236}">
              <a16:creationId xmlns:a16="http://schemas.microsoft.com/office/drawing/2014/main" id="{3BC2D561-3D7D-4828-83F0-603476C7A710}"/>
            </a:ext>
          </a:extLst>
        </xdr:cNvPr>
        <xdr:cNvCxnSpPr/>
      </xdr:nvCxnSpPr>
      <xdr:spPr>
        <a:xfrm>
          <a:off x="3797300" y="60979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xdr:rowOff>
    </xdr:from>
    <xdr:to>
      <xdr:col>15</xdr:col>
      <xdr:colOff>101600</xdr:colOff>
      <xdr:row>36</xdr:row>
      <xdr:rowOff>107950</xdr:rowOff>
    </xdr:to>
    <xdr:sp macro="" textlink="">
      <xdr:nvSpPr>
        <xdr:cNvPr id="77" name="楕円 76">
          <a:extLst>
            <a:ext uri="{FF2B5EF4-FFF2-40B4-BE49-F238E27FC236}">
              <a16:creationId xmlns:a16="http://schemas.microsoft.com/office/drawing/2014/main" id="{3A2E0A02-8E28-4439-BEB7-646D59D6F852}"/>
            </a:ext>
          </a:extLst>
        </xdr:cNvPr>
        <xdr:cNvSpPr/>
      </xdr:nvSpPr>
      <xdr:spPr>
        <a:xfrm>
          <a:off x="2857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97155</xdr:rowOff>
    </xdr:from>
    <xdr:to>
      <xdr:col>19</xdr:col>
      <xdr:colOff>177800</xdr:colOff>
      <xdr:row>36</xdr:row>
      <xdr:rowOff>57150</xdr:rowOff>
    </xdr:to>
    <xdr:cxnSp macro="">
      <xdr:nvCxnSpPr>
        <xdr:cNvPr id="78" name="直線コネクタ 77">
          <a:extLst>
            <a:ext uri="{FF2B5EF4-FFF2-40B4-BE49-F238E27FC236}">
              <a16:creationId xmlns:a16="http://schemas.microsoft.com/office/drawing/2014/main" id="{90A826AF-9E8B-44BF-97D1-B992FFFA2CA4}"/>
            </a:ext>
          </a:extLst>
        </xdr:cNvPr>
        <xdr:cNvCxnSpPr/>
      </xdr:nvCxnSpPr>
      <xdr:spPr>
        <a:xfrm flipV="1">
          <a:off x="2908300" y="609790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135890</xdr:rowOff>
    </xdr:from>
    <xdr:to>
      <xdr:col>10</xdr:col>
      <xdr:colOff>165100</xdr:colOff>
      <xdr:row>36</xdr:row>
      <xdr:rowOff>66040</xdr:rowOff>
    </xdr:to>
    <xdr:sp macro="" textlink="">
      <xdr:nvSpPr>
        <xdr:cNvPr id="79" name="楕円 78">
          <a:extLst>
            <a:ext uri="{FF2B5EF4-FFF2-40B4-BE49-F238E27FC236}">
              <a16:creationId xmlns:a16="http://schemas.microsoft.com/office/drawing/2014/main" id="{58762C34-F944-4B5A-8537-4B22BE2AA01E}"/>
            </a:ext>
          </a:extLst>
        </xdr:cNvPr>
        <xdr:cNvSpPr/>
      </xdr:nvSpPr>
      <xdr:spPr>
        <a:xfrm>
          <a:off x="1968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xdr:rowOff>
    </xdr:from>
    <xdr:to>
      <xdr:col>15</xdr:col>
      <xdr:colOff>50800</xdr:colOff>
      <xdr:row>36</xdr:row>
      <xdr:rowOff>57150</xdr:rowOff>
    </xdr:to>
    <xdr:cxnSp macro="">
      <xdr:nvCxnSpPr>
        <xdr:cNvPr id="80" name="直線コネクタ 79">
          <a:extLst>
            <a:ext uri="{FF2B5EF4-FFF2-40B4-BE49-F238E27FC236}">
              <a16:creationId xmlns:a16="http://schemas.microsoft.com/office/drawing/2014/main" id="{E4B7AD8B-F22B-4676-9EBA-A25C6EBF3138}"/>
            </a:ext>
          </a:extLst>
        </xdr:cNvPr>
        <xdr:cNvCxnSpPr/>
      </xdr:nvCxnSpPr>
      <xdr:spPr>
        <a:xfrm>
          <a:off x="2019300" y="61874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99695</xdr:rowOff>
    </xdr:from>
    <xdr:to>
      <xdr:col>6</xdr:col>
      <xdr:colOff>38100</xdr:colOff>
      <xdr:row>36</xdr:row>
      <xdr:rowOff>29845</xdr:rowOff>
    </xdr:to>
    <xdr:sp macro="" textlink="">
      <xdr:nvSpPr>
        <xdr:cNvPr id="81" name="楕円 80">
          <a:extLst>
            <a:ext uri="{FF2B5EF4-FFF2-40B4-BE49-F238E27FC236}">
              <a16:creationId xmlns:a16="http://schemas.microsoft.com/office/drawing/2014/main" id="{B5C43DF5-958F-4DD6-83C1-2AE500DDF764}"/>
            </a:ext>
          </a:extLst>
        </xdr:cNvPr>
        <xdr:cNvSpPr/>
      </xdr:nvSpPr>
      <xdr:spPr>
        <a:xfrm>
          <a:off x="1079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150495</xdr:rowOff>
    </xdr:from>
    <xdr:to>
      <xdr:col>10</xdr:col>
      <xdr:colOff>114300</xdr:colOff>
      <xdr:row>36</xdr:row>
      <xdr:rowOff>15240</xdr:rowOff>
    </xdr:to>
    <xdr:cxnSp macro="">
      <xdr:nvCxnSpPr>
        <xdr:cNvPr id="82" name="直線コネクタ 81">
          <a:extLst>
            <a:ext uri="{FF2B5EF4-FFF2-40B4-BE49-F238E27FC236}">
              <a16:creationId xmlns:a16="http://schemas.microsoft.com/office/drawing/2014/main" id="{9C4ADEB4-465C-4EE4-B7AB-216FC0607116}"/>
            </a:ext>
          </a:extLst>
        </xdr:cNvPr>
        <xdr:cNvCxnSpPr/>
      </xdr:nvCxnSpPr>
      <xdr:spPr>
        <a:xfrm>
          <a:off x="1130300" y="61512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60977</xdr:rowOff>
    </xdr:from>
    <xdr:ext cx="405111" cy="259045"/>
    <xdr:sp macro="" textlink="">
      <xdr:nvSpPr>
        <xdr:cNvPr id="83" name="n_1aveValue【図書館】&#10;有形固定資産減価償却率">
          <a:extLst>
            <a:ext uri="{FF2B5EF4-FFF2-40B4-BE49-F238E27FC236}">
              <a16:creationId xmlns:a16="http://schemas.microsoft.com/office/drawing/2014/main" id="{E1F50313-D784-46D2-887C-74E29C99007E}"/>
            </a:ext>
          </a:extLst>
        </xdr:cNvPr>
        <xdr:cNvSpPr txBox="1"/>
      </xdr:nvSpPr>
      <xdr:spPr>
        <a:xfrm>
          <a:off x="3582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41927</xdr:rowOff>
    </xdr:from>
    <xdr:ext cx="405111" cy="259045"/>
    <xdr:sp macro="" textlink="">
      <xdr:nvSpPr>
        <xdr:cNvPr id="84" name="n_2aveValue【図書館】&#10;有形固定資産減価償却率">
          <a:extLst>
            <a:ext uri="{FF2B5EF4-FFF2-40B4-BE49-F238E27FC236}">
              <a16:creationId xmlns:a16="http://schemas.microsoft.com/office/drawing/2014/main" id="{58184EBC-451A-4FD9-8DA9-5DF2F870DDCB}"/>
            </a:ext>
          </a:extLst>
        </xdr:cNvPr>
        <xdr:cNvSpPr txBox="1"/>
      </xdr:nvSpPr>
      <xdr:spPr>
        <a:xfrm>
          <a:off x="2705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150512</xdr:rowOff>
    </xdr:from>
    <xdr:ext cx="405111" cy="259045"/>
    <xdr:sp macro="" textlink="">
      <xdr:nvSpPr>
        <xdr:cNvPr id="85" name="n_3aveValue【図書館】&#10;有形固定資産減価償却率">
          <a:extLst>
            <a:ext uri="{FF2B5EF4-FFF2-40B4-BE49-F238E27FC236}">
              <a16:creationId xmlns:a16="http://schemas.microsoft.com/office/drawing/2014/main" id="{98F27161-4EB1-446A-9614-DCB77BB185EB}"/>
            </a:ext>
          </a:extLst>
        </xdr:cNvPr>
        <xdr:cNvSpPr txBox="1"/>
      </xdr:nvSpPr>
      <xdr:spPr>
        <a:xfrm>
          <a:off x="1816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89552</xdr:rowOff>
    </xdr:from>
    <xdr:ext cx="405111" cy="259045"/>
    <xdr:sp macro="" textlink="">
      <xdr:nvSpPr>
        <xdr:cNvPr id="86" name="n_4aveValue【図書館】&#10;有形固定資産減価償却率">
          <a:extLst>
            <a:ext uri="{FF2B5EF4-FFF2-40B4-BE49-F238E27FC236}">
              <a16:creationId xmlns:a16="http://schemas.microsoft.com/office/drawing/2014/main" id="{DBFA92A9-A1AB-486C-934D-6B9F3FB0D52D}"/>
            </a:ext>
          </a:extLst>
        </xdr:cNvPr>
        <xdr:cNvSpPr txBox="1"/>
      </xdr:nvSpPr>
      <xdr:spPr>
        <a:xfrm>
          <a:off x="9277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164482</xdr:rowOff>
    </xdr:from>
    <xdr:ext cx="405111" cy="259045"/>
    <xdr:sp macro="" textlink="">
      <xdr:nvSpPr>
        <xdr:cNvPr id="87" name="n_1mainValue【図書館】&#10;有形固定資産減価償却率">
          <a:extLst>
            <a:ext uri="{FF2B5EF4-FFF2-40B4-BE49-F238E27FC236}">
              <a16:creationId xmlns:a16="http://schemas.microsoft.com/office/drawing/2014/main" id="{4F37CE73-2B77-418C-9DFC-37B7C87C8DCB}"/>
            </a:ext>
          </a:extLst>
        </xdr:cNvPr>
        <xdr:cNvSpPr txBox="1"/>
      </xdr:nvSpPr>
      <xdr:spPr>
        <a:xfrm>
          <a:off x="35820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124477</xdr:rowOff>
    </xdr:from>
    <xdr:ext cx="405111" cy="259045"/>
    <xdr:sp macro="" textlink="">
      <xdr:nvSpPr>
        <xdr:cNvPr id="88" name="n_2mainValue【図書館】&#10;有形固定資産減価償却率">
          <a:extLst>
            <a:ext uri="{FF2B5EF4-FFF2-40B4-BE49-F238E27FC236}">
              <a16:creationId xmlns:a16="http://schemas.microsoft.com/office/drawing/2014/main" id="{A7BF3323-EBFE-40B0-A825-C347ED7DC747}"/>
            </a:ext>
          </a:extLst>
        </xdr:cNvPr>
        <xdr:cNvSpPr txBox="1"/>
      </xdr:nvSpPr>
      <xdr:spPr>
        <a:xfrm>
          <a:off x="2705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82567</xdr:rowOff>
    </xdr:from>
    <xdr:ext cx="405111" cy="259045"/>
    <xdr:sp macro="" textlink="">
      <xdr:nvSpPr>
        <xdr:cNvPr id="89" name="n_3mainValue【図書館】&#10;有形固定資産減価償却率">
          <a:extLst>
            <a:ext uri="{FF2B5EF4-FFF2-40B4-BE49-F238E27FC236}">
              <a16:creationId xmlns:a16="http://schemas.microsoft.com/office/drawing/2014/main" id="{243AD436-278D-4081-A41B-7F2F8DC1DAE7}"/>
            </a:ext>
          </a:extLst>
        </xdr:cNvPr>
        <xdr:cNvSpPr txBox="1"/>
      </xdr:nvSpPr>
      <xdr:spPr>
        <a:xfrm>
          <a:off x="1816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46372</xdr:rowOff>
    </xdr:from>
    <xdr:ext cx="405111" cy="259045"/>
    <xdr:sp macro="" textlink="">
      <xdr:nvSpPr>
        <xdr:cNvPr id="90" name="n_4mainValue【図書館】&#10;有形固定資産減価償却率">
          <a:extLst>
            <a:ext uri="{FF2B5EF4-FFF2-40B4-BE49-F238E27FC236}">
              <a16:creationId xmlns:a16="http://schemas.microsoft.com/office/drawing/2014/main" id="{0B778EB4-3F87-4543-8DC8-DF7671C93DCF}"/>
            </a:ext>
          </a:extLst>
        </xdr:cNvPr>
        <xdr:cNvSpPr txBox="1"/>
      </xdr:nvSpPr>
      <xdr:spPr>
        <a:xfrm>
          <a:off x="927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73682C1-1862-463A-9AD6-30FDE81C86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1C3CEA0-E41C-416D-AADE-7A6E6559E2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ED7EA9E-A91A-4BD9-8805-64DC3A9DC9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6E6791-9550-46DC-BD21-1B5E3D1823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3F91309-ABCC-4D3F-984D-9D545C51098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CEF6654-D291-4028-B12E-B584779E43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3A905B1-C919-4D75-A901-F005BE9515D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260096D-FECF-446E-8873-6BCCB8F52E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761F135-D503-4022-BAB4-E7FCEE17BB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BB8143F-5670-4E6D-8E06-DAB3FFBDCA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AE456CF-53EE-4B84-966D-17298B7140A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AAFF930-9B08-4774-BB93-0860825D42A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B4FC7DC-3CDB-4BA9-884B-FD4D0672BFB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6DE30BFF-FAA5-4A96-A04B-159F599C535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C372AEF-0830-499B-8423-F112EA71B95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139EAE8-7AB9-403C-8A75-34C931A4856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69EA521-9EEE-4EDE-A0BC-8A3C11634D5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2D1EE15-9F25-4AAF-917D-118EBEFA6D2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F5B639F-B306-4C49-B0BA-734CE81A9B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16CC8C1-CDE7-426E-AF5A-D8EB128640B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DFA8597-F67B-4359-BDA9-2B941D72F7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DC6A42FC-872B-4F67-8B6A-544822F7C86A}"/>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06270B63-D1B3-4A19-A6CB-71F3F44D6C2E}"/>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EBFF5DB0-7426-4973-883C-462194F59904}"/>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5EFFEE27-26D0-4EAB-8415-6237E518EC55}"/>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CAE07472-7B87-44A5-AB61-7CFCBC46DADB}"/>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31F372FB-AE94-4F60-900E-F8B2C3AADB0C}"/>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F451A9F3-3C65-4EF0-A432-E7F601E6ED73}"/>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D22B7E11-3414-4FD6-8533-F865D334D8B7}"/>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37C2CDDD-E4DB-4D79-A18F-91F560B64F09}"/>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076FFC25-EBD2-4971-8B56-C89E99443E67}"/>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122" name="フローチャート: 判断 121">
          <a:extLst>
            <a:ext uri="{FF2B5EF4-FFF2-40B4-BE49-F238E27FC236}">
              <a16:creationId xmlns:a16="http://schemas.microsoft.com/office/drawing/2014/main" id="{918AA5FC-D85B-456C-AE2B-5BBE23D7812E}"/>
            </a:ext>
          </a:extLst>
        </xdr:cNvPr>
        <xdr:cNvSpPr/>
      </xdr:nvSpPr>
      <xdr:spPr>
        <a:xfrm>
          <a:off x="6921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E74385-8632-4B10-ADE6-3E331CF9643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A1B8D1-059A-4A5A-8230-1AAE78A54D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9779AD-7C24-414F-A8E2-00B3E35EC5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6BA836-4FB1-4914-92E6-48284B31956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BEC374-1669-4A7C-931E-1DF2E073E87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39116</xdr:rowOff>
    </xdr:from>
    <xdr:to>
      <xdr:col>55</xdr:col>
      <xdr:colOff>50800</xdr:colOff>
      <xdr:row>40</xdr:row>
      <xdr:rowOff>140716</xdr:rowOff>
    </xdr:to>
    <xdr:sp macro="" textlink="">
      <xdr:nvSpPr>
        <xdr:cNvPr id="128" name="楕円 127">
          <a:extLst>
            <a:ext uri="{FF2B5EF4-FFF2-40B4-BE49-F238E27FC236}">
              <a16:creationId xmlns:a16="http://schemas.microsoft.com/office/drawing/2014/main" id="{FD00DCEE-BD12-469E-BA5A-106B5DC3C676}"/>
            </a:ext>
          </a:extLst>
        </xdr:cNvPr>
        <xdr:cNvSpPr/>
      </xdr:nvSpPr>
      <xdr:spPr>
        <a:xfrm>
          <a:off x="10426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17543</xdr:rowOff>
    </xdr:from>
    <xdr:ext cx="469744" cy="259045"/>
    <xdr:sp macro="" textlink="">
      <xdr:nvSpPr>
        <xdr:cNvPr id="129" name="【図書館】&#10;一人当たり面積該当値テキスト">
          <a:extLst>
            <a:ext uri="{FF2B5EF4-FFF2-40B4-BE49-F238E27FC236}">
              <a16:creationId xmlns:a16="http://schemas.microsoft.com/office/drawing/2014/main" id="{C1B6120D-CF26-44BE-B4B6-A9B638B6E63D}"/>
            </a:ext>
          </a:extLst>
        </xdr:cNvPr>
        <xdr:cNvSpPr txBox="1"/>
      </xdr:nvSpPr>
      <xdr:spPr>
        <a:xfrm>
          <a:off x="10515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39116</xdr:rowOff>
    </xdr:from>
    <xdr:to>
      <xdr:col>50</xdr:col>
      <xdr:colOff>165100</xdr:colOff>
      <xdr:row>40</xdr:row>
      <xdr:rowOff>140716</xdr:rowOff>
    </xdr:to>
    <xdr:sp macro="" textlink="">
      <xdr:nvSpPr>
        <xdr:cNvPr id="130" name="楕円 129">
          <a:extLst>
            <a:ext uri="{FF2B5EF4-FFF2-40B4-BE49-F238E27FC236}">
              <a16:creationId xmlns:a16="http://schemas.microsoft.com/office/drawing/2014/main" id="{35B65739-2FBA-41BD-96CD-3C4C3028ADBC}"/>
            </a:ext>
          </a:extLst>
        </xdr:cNvPr>
        <xdr:cNvSpPr/>
      </xdr:nvSpPr>
      <xdr:spPr>
        <a:xfrm>
          <a:off x="9588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89916</xdr:rowOff>
    </xdr:from>
    <xdr:to>
      <xdr:col>55</xdr:col>
      <xdr:colOff>0</xdr:colOff>
      <xdr:row>40</xdr:row>
      <xdr:rowOff>89916</xdr:rowOff>
    </xdr:to>
    <xdr:cxnSp macro="">
      <xdr:nvCxnSpPr>
        <xdr:cNvPr id="131" name="直線コネクタ 130">
          <a:extLst>
            <a:ext uri="{FF2B5EF4-FFF2-40B4-BE49-F238E27FC236}">
              <a16:creationId xmlns:a16="http://schemas.microsoft.com/office/drawing/2014/main" id="{18D89B24-B909-4688-86C1-5CEFE9750E07}"/>
            </a:ext>
          </a:extLst>
        </xdr:cNvPr>
        <xdr:cNvCxnSpPr/>
      </xdr:nvCxnSpPr>
      <xdr:spPr>
        <a:xfrm>
          <a:off x="9639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2" name="楕円 131">
          <a:extLst>
            <a:ext uri="{FF2B5EF4-FFF2-40B4-BE49-F238E27FC236}">
              <a16:creationId xmlns:a16="http://schemas.microsoft.com/office/drawing/2014/main" id="{5652DC79-FC33-4725-B25E-C4236B8C2E6A}"/>
            </a:ext>
          </a:extLst>
        </xdr:cNvPr>
        <xdr:cNvSpPr/>
      </xdr:nvSpPr>
      <xdr:spPr>
        <a:xfrm>
          <a:off x="8699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89916</xdr:rowOff>
    </xdr:from>
    <xdr:to>
      <xdr:col>50</xdr:col>
      <xdr:colOff>114300</xdr:colOff>
      <xdr:row>40</xdr:row>
      <xdr:rowOff>89916</xdr:rowOff>
    </xdr:to>
    <xdr:cxnSp macro="">
      <xdr:nvCxnSpPr>
        <xdr:cNvPr id="133" name="直線コネクタ 132">
          <a:extLst>
            <a:ext uri="{FF2B5EF4-FFF2-40B4-BE49-F238E27FC236}">
              <a16:creationId xmlns:a16="http://schemas.microsoft.com/office/drawing/2014/main" id="{B5BC8A4C-C71D-4FD7-BE88-5D73043BF31B}"/>
            </a:ext>
          </a:extLst>
        </xdr:cNvPr>
        <xdr:cNvCxnSpPr/>
      </xdr:nvCxnSpPr>
      <xdr:spPr>
        <a:xfrm>
          <a:off x="8750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4" name="楕円 133">
          <a:extLst>
            <a:ext uri="{FF2B5EF4-FFF2-40B4-BE49-F238E27FC236}">
              <a16:creationId xmlns:a16="http://schemas.microsoft.com/office/drawing/2014/main" id="{C342ADA9-4A1E-4C5D-B85E-4DDDEFE7D45F}"/>
            </a:ext>
          </a:extLst>
        </xdr:cNvPr>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94488</xdr:rowOff>
    </xdr:to>
    <xdr:cxnSp macro="">
      <xdr:nvCxnSpPr>
        <xdr:cNvPr id="135" name="直線コネクタ 134">
          <a:extLst>
            <a:ext uri="{FF2B5EF4-FFF2-40B4-BE49-F238E27FC236}">
              <a16:creationId xmlns:a16="http://schemas.microsoft.com/office/drawing/2014/main" id="{02FE3CA9-0559-480B-A51E-3BE808510485}"/>
            </a:ext>
          </a:extLst>
        </xdr:cNvPr>
        <xdr:cNvCxnSpPr/>
      </xdr:nvCxnSpPr>
      <xdr:spPr>
        <a:xfrm flipV="1">
          <a:off x="7861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43688</xdr:rowOff>
    </xdr:from>
    <xdr:to>
      <xdr:col>36</xdr:col>
      <xdr:colOff>165100</xdr:colOff>
      <xdr:row>40</xdr:row>
      <xdr:rowOff>145288</xdr:rowOff>
    </xdr:to>
    <xdr:sp macro="" textlink="">
      <xdr:nvSpPr>
        <xdr:cNvPr id="136" name="楕円 135">
          <a:extLst>
            <a:ext uri="{FF2B5EF4-FFF2-40B4-BE49-F238E27FC236}">
              <a16:creationId xmlns:a16="http://schemas.microsoft.com/office/drawing/2014/main" id="{AA8B73D1-EFBC-4C9F-8672-16DFC13B1B3F}"/>
            </a:ext>
          </a:extLst>
        </xdr:cNvPr>
        <xdr:cNvSpPr/>
      </xdr:nvSpPr>
      <xdr:spPr>
        <a:xfrm>
          <a:off x="692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94488</xdr:rowOff>
    </xdr:to>
    <xdr:cxnSp macro="">
      <xdr:nvCxnSpPr>
        <xdr:cNvPr id="137" name="直線コネクタ 136">
          <a:extLst>
            <a:ext uri="{FF2B5EF4-FFF2-40B4-BE49-F238E27FC236}">
              <a16:creationId xmlns:a16="http://schemas.microsoft.com/office/drawing/2014/main" id="{87A295B4-0C4F-48DE-B044-C0642BCF442D}"/>
            </a:ext>
          </a:extLst>
        </xdr:cNvPr>
        <xdr:cNvCxnSpPr/>
      </xdr:nvCxnSpPr>
      <xdr:spPr>
        <a:xfrm>
          <a:off x="6972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B9950CE7-49D2-41FB-BC4E-9FC255276918}"/>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17481300-56FD-45DE-ACFB-1825DB6D3F2F}"/>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29380B02-90B2-47BD-92C0-C3D9E45644C0}"/>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1" name="n_4aveValue【図書館】&#10;一人当たり面積">
          <a:extLst>
            <a:ext uri="{FF2B5EF4-FFF2-40B4-BE49-F238E27FC236}">
              <a16:creationId xmlns:a16="http://schemas.microsoft.com/office/drawing/2014/main" id="{F6A8E430-00C7-4EB7-A1DB-9C0BE3E36049}"/>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131843</xdr:rowOff>
    </xdr:from>
    <xdr:ext cx="469744" cy="259045"/>
    <xdr:sp macro="" textlink="">
      <xdr:nvSpPr>
        <xdr:cNvPr id="142" name="n_1mainValue【図書館】&#10;一人当たり面積">
          <a:extLst>
            <a:ext uri="{FF2B5EF4-FFF2-40B4-BE49-F238E27FC236}">
              <a16:creationId xmlns:a16="http://schemas.microsoft.com/office/drawing/2014/main" id="{B47C647D-66D5-4348-9341-4E6CDB9B99B9}"/>
            </a:ext>
          </a:extLst>
        </xdr:cNvPr>
        <xdr:cNvSpPr txBox="1"/>
      </xdr:nvSpPr>
      <xdr:spPr>
        <a:xfrm>
          <a:off x="9391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131843</xdr:rowOff>
    </xdr:from>
    <xdr:ext cx="469744" cy="259045"/>
    <xdr:sp macro="" textlink="">
      <xdr:nvSpPr>
        <xdr:cNvPr id="143" name="n_2mainValue【図書館】&#10;一人当たり面積">
          <a:extLst>
            <a:ext uri="{FF2B5EF4-FFF2-40B4-BE49-F238E27FC236}">
              <a16:creationId xmlns:a16="http://schemas.microsoft.com/office/drawing/2014/main" id="{1147F3E9-9C2A-45BD-8F1B-9E1633416D7C}"/>
            </a:ext>
          </a:extLst>
        </xdr:cNvPr>
        <xdr:cNvSpPr txBox="1"/>
      </xdr:nvSpPr>
      <xdr:spPr>
        <a:xfrm>
          <a:off x="8515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136415</xdr:rowOff>
    </xdr:from>
    <xdr:ext cx="469744" cy="259045"/>
    <xdr:sp macro="" textlink="">
      <xdr:nvSpPr>
        <xdr:cNvPr id="144" name="n_3mainValue【図書館】&#10;一人当たり面積">
          <a:extLst>
            <a:ext uri="{FF2B5EF4-FFF2-40B4-BE49-F238E27FC236}">
              <a16:creationId xmlns:a16="http://schemas.microsoft.com/office/drawing/2014/main" id="{BA258795-B737-4197-9D9C-CBE3E35B1CF6}"/>
            </a:ext>
          </a:extLst>
        </xdr:cNvPr>
        <xdr:cNvSpPr txBox="1"/>
      </xdr:nvSpPr>
      <xdr:spPr>
        <a:xfrm>
          <a:off x="7626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136415</xdr:rowOff>
    </xdr:from>
    <xdr:ext cx="469744" cy="259045"/>
    <xdr:sp macro="" textlink="">
      <xdr:nvSpPr>
        <xdr:cNvPr id="145" name="n_4mainValue【図書館】&#10;一人当たり面積">
          <a:extLst>
            <a:ext uri="{FF2B5EF4-FFF2-40B4-BE49-F238E27FC236}">
              <a16:creationId xmlns:a16="http://schemas.microsoft.com/office/drawing/2014/main" id="{250105B5-82F8-41B0-95AB-64478DDDF5FB}"/>
            </a:ext>
          </a:extLst>
        </xdr:cNvPr>
        <xdr:cNvSpPr txBox="1"/>
      </xdr:nvSpPr>
      <xdr:spPr>
        <a:xfrm>
          <a:off x="6737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C73325C-6BF0-4C4E-8D86-8ED80ADB3D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772D856-0618-46EF-A153-55F8E368A7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2074951-B0F5-4C2F-AE7A-2D39E2B3D3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C071BFD-E4D0-4085-8BC4-1C418A98D2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64796B6-F7B0-45C0-A3F2-DEF2CCCC44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9850C36-8F2C-443E-A8C0-277F048976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3279DAD-49AC-4A3D-88A1-811663EBD2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24A1A0C-C07D-4B5B-9F7E-0D1A98E479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23E34BF-2D8B-4CB8-8095-5C65154602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45D153C-1E00-4CD0-BBB9-94EE6F15FD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511C3F4-7940-43C0-95FE-6A054F0B9B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87A2BED-1FCA-4339-8FB7-2748047323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F63B74C-9A4F-4411-9D6E-7595EAEB98F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C39EED6-9D5C-47E9-95D5-8F51D01275E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A577400-81ED-4B00-8B59-8F9AE939DE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BE60236-0454-4DA9-BF98-F3B39AD905B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37C45C7-6569-49CB-9D6D-121D51AA36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C306255-434E-47A1-BCEC-DE1B2B3E8E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AB673A7-F029-41B4-9457-C9A7E040E8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8F49854-88FA-47A6-8E92-A56D79400D0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6E02199-7750-40B0-9888-7F3796EBD38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AE8A57F-E2B9-44D9-BAA3-0577FA3AD2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17605A2-C93B-4148-8982-B2469284BCA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61CD9A2-7FE9-4313-9348-AF350438BB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00609A2-4780-484F-930E-2E13ECCD2B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FD5D04DE-A069-4022-A330-C4E62F9D923F}"/>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A7277AE-19C6-4448-B65B-ABBBB52125E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FEDF08C-4E2A-403B-BA54-18D16838BDD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D6767C4-AB9E-49A7-A348-0546B306E6D7}"/>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BDFB5E8C-EC85-486D-9D4B-955DFD2F3E2F}"/>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48458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08475E2-D827-4549-AF72-14E44F2AF8B1}"/>
            </a:ext>
          </a:extLst>
        </xdr:cNvPr>
        <xdr:cNvSpPr txBox="1"/>
      </xdr:nvSpPr>
      <xdr:spPr>
        <a:xfrm>
          <a:off x="4673600" y="1050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CD9896C1-5835-4CC9-AC4C-0E47C56A948B}"/>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2263227B-7C0A-4BA6-8338-3C2CB0C7B610}"/>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7D33D9E8-FB8E-49D9-9873-E098F54D834A}"/>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F7C784A0-848D-4351-A45A-DF8E01EEEC0D}"/>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1" name="フローチャート: 判断 180">
          <a:extLst>
            <a:ext uri="{FF2B5EF4-FFF2-40B4-BE49-F238E27FC236}">
              <a16:creationId xmlns:a16="http://schemas.microsoft.com/office/drawing/2014/main" id="{73A0AE7C-AEBA-46E9-8F91-3E0C46737575}"/>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EB990B0-23FA-43FB-93ED-0DF3484BAC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CFBEB42-D3AA-4D41-BE83-E919499A69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BEB6D5F-422C-4AB4-BD74-8F03596E27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4BE745-3616-4165-B965-F82A594F1F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B9FE13-7D40-402C-AF6B-57209E1AD41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45538</xdr:rowOff>
    </xdr:from>
    <xdr:to>
      <xdr:col>24</xdr:col>
      <xdr:colOff>114300</xdr:colOff>
      <xdr:row>61</xdr:row>
      <xdr:rowOff>147138</xdr:rowOff>
    </xdr:to>
    <xdr:sp macro="" textlink="">
      <xdr:nvSpPr>
        <xdr:cNvPr id="187" name="楕円 186">
          <a:extLst>
            <a:ext uri="{FF2B5EF4-FFF2-40B4-BE49-F238E27FC236}">
              <a16:creationId xmlns:a16="http://schemas.microsoft.com/office/drawing/2014/main" id="{4F9E6E09-299F-4DA8-9E68-F871FF3DA312}"/>
            </a:ext>
          </a:extLst>
        </xdr:cNvPr>
        <xdr:cNvSpPr/>
      </xdr:nvSpPr>
      <xdr:spPr>
        <a:xfrm>
          <a:off x="4584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68415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67EEAD5-04E3-4EBF-A4A6-FE79FA807799}"/>
            </a:ext>
          </a:extLst>
        </xdr:cNvPr>
        <xdr:cNvSpPr txBox="1"/>
      </xdr:nvSpPr>
      <xdr:spPr>
        <a:xfrm>
          <a:off x="4673600" y="1035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89" name="楕円 188">
          <a:extLst>
            <a:ext uri="{FF2B5EF4-FFF2-40B4-BE49-F238E27FC236}">
              <a16:creationId xmlns:a16="http://schemas.microsoft.com/office/drawing/2014/main" id="{BFE12429-8FE6-413A-B334-B9417C982299}"/>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96338</xdr:rowOff>
    </xdr:to>
    <xdr:cxnSp macro="">
      <xdr:nvCxnSpPr>
        <xdr:cNvPr id="190" name="直線コネクタ 189">
          <a:extLst>
            <a:ext uri="{FF2B5EF4-FFF2-40B4-BE49-F238E27FC236}">
              <a16:creationId xmlns:a16="http://schemas.microsoft.com/office/drawing/2014/main" id="{81435C69-2CB2-4317-9F94-00FD45FDBBAE}"/>
            </a:ext>
          </a:extLst>
        </xdr:cNvPr>
        <xdr:cNvCxnSpPr/>
      </xdr:nvCxnSpPr>
      <xdr:spPr>
        <a:xfrm>
          <a:off x="3797300" y="105204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1" name="楕円 190">
          <a:extLst>
            <a:ext uri="{FF2B5EF4-FFF2-40B4-BE49-F238E27FC236}">
              <a16:creationId xmlns:a16="http://schemas.microsoft.com/office/drawing/2014/main" id="{EB2E4FCF-298D-4BC3-AE02-02D9754FC43F}"/>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80010</xdr:rowOff>
    </xdr:to>
    <xdr:cxnSp macro="">
      <xdr:nvCxnSpPr>
        <xdr:cNvPr id="192" name="直線コネクタ 191">
          <a:extLst>
            <a:ext uri="{FF2B5EF4-FFF2-40B4-BE49-F238E27FC236}">
              <a16:creationId xmlns:a16="http://schemas.microsoft.com/office/drawing/2014/main" id="{89FA042A-17E8-4E67-80CA-3DE5878D9250}"/>
            </a:ext>
          </a:extLst>
        </xdr:cNvPr>
        <xdr:cNvCxnSpPr/>
      </xdr:nvCxnSpPr>
      <xdr:spPr>
        <a:xfrm flipV="1">
          <a:off x="2908300" y="1052049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3" name="楕円 192">
          <a:extLst>
            <a:ext uri="{FF2B5EF4-FFF2-40B4-BE49-F238E27FC236}">
              <a16:creationId xmlns:a16="http://schemas.microsoft.com/office/drawing/2014/main" id="{5CF7ADF7-EABD-426B-B24F-0652AEA4E2A4}"/>
            </a:ext>
          </a:extLst>
        </xdr:cNvPr>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80010</xdr:rowOff>
    </xdr:to>
    <xdr:cxnSp macro="">
      <xdr:nvCxnSpPr>
        <xdr:cNvPr id="194" name="直線コネクタ 193">
          <a:extLst>
            <a:ext uri="{FF2B5EF4-FFF2-40B4-BE49-F238E27FC236}">
              <a16:creationId xmlns:a16="http://schemas.microsoft.com/office/drawing/2014/main" id="{DEC4A3E1-5222-448A-97C6-54EDF6D62DA8}"/>
            </a:ext>
          </a:extLst>
        </xdr:cNvPr>
        <xdr:cNvCxnSpPr/>
      </xdr:nvCxnSpPr>
      <xdr:spPr>
        <a:xfrm>
          <a:off x="2019300" y="105139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5" name="楕円 194">
          <a:extLst>
            <a:ext uri="{FF2B5EF4-FFF2-40B4-BE49-F238E27FC236}">
              <a16:creationId xmlns:a16="http://schemas.microsoft.com/office/drawing/2014/main" id="{5E5EF567-8375-4467-BCE6-9E5387C3D62A}"/>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55517</xdr:rowOff>
    </xdr:to>
    <xdr:cxnSp macro="">
      <xdr:nvCxnSpPr>
        <xdr:cNvPr id="196" name="直線コネクタ 195">
          <a:extLst>
            <a:ext uri="{FF2B5EF4-FFF2-40B4-BE49-F238E27FC236}">
              <a16:creationId xmlns:a16="http://schemas.microsoft.com/office/drawing/2014/main" id="{463F5A1D-7568-43A9-9BC4-7665F255A754}"/>
            </a:ext>
          </a:extLst>
        </xdr:cNvPr>
        <xdr:cNvCxnSpPr/>
      </xdr:nvCxnSpPr>
      <xdr:spPr>
        <a:xfrm>
          <a:off x="1130300" y="104878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7358E4D4-4CB4-4184-9364-02159A311756}"/>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98" name="n_2aveValue【体育館・プール】&#10;有形固定資産減価償却率">
          <a:extLst>
            <a:ext uri="{FF2B5EF4-FFF2-40B4-BE49-F238E27FC236}">
              <a16:creationId xmlns:a16="http://schemas.microsoft.com/office/drawing/2014/main" id="{41A0831A-5D37-404B-9CFE-E81F9A2F5683}"/>
            </a:ext>
          </a:extLst>
        </xdr:cNvPr>
        <xdr:cNvSpPr txBox="1"/>
      </xdr:nvSpPr>
      <xdr:spPr>
        <a:xfrm>
          <a:off x="2705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99" name="n_3aveValue【体育館・プール】&#10;有形固定資産減価償却率">
          <a:extLst>
            <a:ext uri="{FF2B5EF4-FFF2-40B4-BE49-F238E27FC236}">
              <a16:creationId xmlns:a16="http://schemas.microsoft.com/office/drawing/2014/main" id="{D08313EB-0ED1-4911-9F54-214EB6BFBF05}"/>
            </a:ext>
          </a:extLst>
        </xdr:cNvPr>
        <xdr:cNvSpPr txBox="1"/>
      </xdr:nvSpPr>
      <xdr:spPr>
        <a:xfrm>
          <a:off x="1816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0" name="n_4aveValue【体育館・プール】&#10;有形固定資産減価償却率">
          <a:extLst>
            <a:ext uri="{FF2B5EF4-FFF2-40B4-BE49-F238E27FC236}">
              <a16:creationId xmlns:a16="http://schemas.microsoft.com/office/drawing/2014/main" id="{922C892B-104B-44B4-BAC5-8706A1218727}"/>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129376</xdr:rowOff>
    </xdr:from>
    <xdr:ext cx="405111" cy="259045"/>
    <xdr:sp macro="" textlink="">
      <xdr:nvSpPr>
        <xdr:cNvPr id="201" name="n_1mainValue【体育館・プール】&#10;有形固定資産減価償却率">
          <a:extLst>
            <a:ext uri="{FF2B5EF4-FFF2-40B4-BE49-F238E27FC236}">
              <a16:creationId xmlns:a16="http://schemas.microsoft.com/office/drawing/2014/main" id="{F5162E26-58DD-4D23-A95E-A825BA67EF9C}"/>
            </a:ext>
          </a:extLst>
        </xdr:cNvPr>
        <xdr:cNvSpPr txBox="1"/>
      </xdr:nvSpPr>
      <xdr:spPr>
        <a:xfrm>
          <a:off x="35820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147337</xdr:rowOff>
    </xdr:from>
    <xdr:ext cx="405111" cy="259045"/>
    <xdr:sp macro="" textlink="">
      <xdr:nvSpPr>
        <xdr:cNvPr id="202" name="n_2mainValue【体育館・プール】&#10;有形固定資産減価償却率">
          <a:extLst>
            <a:ext uri="{FF2B5EF4-FFF2-40B4-BE49-F238E27FC236}">
              <a16:creationId xmlns:a16="http://schemas.microsoft.com/office/drawing/2014/main" id="{D8C6557F-FE0C-40B0-ACA2-C93EA8C1CB90}"/>
            </a:ext>
          </a:extLst>
        </xdr:cNvPr>
        <xdr:cNvSpPr txBox="1"/>
      </xdr:nvSpPr>
      <xdr:spPr>
        <a:xfrm>
          <a:off x="2705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203" name="n_3mainValue【体育館・プール】&#10;有形固定資産減価償却率">
          <a:extLst>
            <a:ext uri="{FF2B5EF4-FFF2-40B4-BE49-F238E27FC236}">
              <a16:creationId xmlns:a16="http://schemas.microsoft.com/office/drawing/2014/main" id="{1C95D41C-ACAE-4C26-B36D-5B76A7ED1D23}"/>
            </a:ext>
          </a:extLst>
        </xdr:cNvPr>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mainValue【体育館・プール】&#10;有形固定資産減価償却率">
          <a:extLst>
            <a:ext uri="{FF2B5EF4-FFF2-40B4-BE49-F238E27FC236}">
              <a16:creationId xmlns:a16="http://schemas.microsoft.com/office/drawing/2014/main" id="{6D49A8A5-6D14-4601-BACE-C0563550986D}"/>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F681E34-D964-4348-84DD-58ED5E34E6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7E880E8-2195-429C-B3DE-D1A821E019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93A3A2-E06B-493B-AA78-B163051914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D428CC3-1084-4929-9B37-5F72EEAD06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48FD1A6-F0F1-48BA-88F2-5F2FE68A393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360A362-D3DF-4348-BF97-081FF9286A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1ECFD01-2CFD-43DD-B0B9-DC515EB8CA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52828F0-6419-43FD-B007-8536D4F41D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F38DE3F-1CF2-46D3-AC19-CE7A780FFE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36B6C99-DDA7-493F-8643-3842174F7B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7A7843F9-E188-4768-9720-8A71D4108AE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C2FFC74D-9A1F-4874-B1F3-921001F4CE3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DAF869A-B629-4223-83AA-D72F70C5B5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8993C4E1-59B7-47CC-AC16-2F8ECC871F1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DAB7AC43-E02E-4379-9699-99691785455C}"/>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D56DDA77-5F0D-4936-8484-83422B2544F2}"/>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BD4CD4E-C057-4644-B04E-00221D3F31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1EFC840-6BEF-4270-83D7-49D7E9C5FC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B8A5DF28-7480-4C37-91EF-453FFC1DF86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82075C0A-E3D1-42E0-88FF-EB07AB929034}"/>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E7801D01-9451-4762-804B-120960D325FD}"/>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AB5C277F-A2B8-4A4A-A833-FFC1FBD9A24D}"/>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6A426DE6-50C3-45CF-BCA8-3C192A36E1D3}"/>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5A8A01C0-6041-43C5-92C4-88D4B578D478}"/>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229" name="【体育館・プール】&#10;一人当たり面積平均値テキスト">
          <a:extLst>
            <a:ext uri="{FF2B5EF4-FFF2-40B4-BE49-F238E27FC236}">
              <a16:creationId xmlns:a16="http://schemas.microsoft.com/office/drawing/2014/main" id="{248A924D-D72E-4C03-97A4-01F0613AE0AA}"/>
            </a:ext>
          </a:extLst>
        </xdr:cNvPr>
        <xdr:cNvSpPr txBox="1"/>
      </xdr:nvSpPr>
      <xdr:spPr>
        <a:xfrm>
          <a:off x="10515600" y="1032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7C60B556-0EBC-4241-9A14-44A4B61CDC15}"/>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043353B4-440B-4F42-8F58-4B65DE38C012}"/>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752800F8-9C37-41F7-9ACA-77971ED81ADF}"/>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929FD34E-4839-41D1-BED6-C44961B78351}"/>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234" name="フローチャート: 判断 233">
          <a:extLst>
            <a:ext uri="{FF2B5EF4-FFF2-40B4-BE49-F238E27FC236}">
              <a16:creationId xmlns:a16="http://schemas.microsoft.com/office/drawing/2014/main" id="{BDA39123-F5F5-4BB2-97DF-C54BFED52116}"/>
            </a:ext>
          </a:extLst>
        </xdr:cNvPr>
        <xdr:cNvSpPr/>
      </xdr:nvSpPr>
      <xdr:spPr>
        <a:xfrm>
          <a:off x="6921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947EBEF-DDAB-4034-A0DC-6A54FD0DBD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CF2FC9B-2320-4CCF-8945-0827995D167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841DA7A-EDB3-415C-98D0-ABB4BC2581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38D35A0-B3AC-4A64-9BBF-B3354A1E2BC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73CA5BB-270A-4420-86F1-3B8E9DBED7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66929</xdr:rowOff>
    </xdr:from>
    <xdr:to>
      <xdr:col>55</xdr:col>
      <xdr:colOff>50800</xdr:colOff>
      <xdr:row>61</xdr:row>
      <xdr:rowOff>168529</xdr:rowOff>
    </xdr:to>
    <xdr:sp macro="" textlink="">
      <xdr:nvSpPr>
        <xdr:cNvPr id="240" name="楕円 239">
          <a:extLst>
            <a:ext uri="{FF2B5EF4-FFF2-40B4-BE49-F238E27FC236}">
              <a16:creationId xmlns:a16="http://schemas.microsoft.com/office/drawing/2014/main" id="{49EE28CD-1A5B-4502-A3EE-08B6A9188CDB}"/>
            </a:ext>
          </a:extLst>
        </xdr:cNvPr>
        <xdr:cNvSpPr/>
      </xdr:nvSpPr>
      <xdr:spPr>
        <a:xfrm>
          <a:off x="10426700" y="105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45356</xdr:rowOff>
    </xdr:from>
    <xdr:ext cx="469744" cy="259045"/>
    <xdr:sp macro="" textlink="">
      <xdr:nvSpPr>
        <xdr:cNvPr id="241" name="【体育館・プール】&#10;一人当たり面積該当値テキスト">
          <a:extLst>
            <a:ext uri="{FF2B5EF4-FFF2-40B4-BE49-F238E27FC236}">
              <a16:creationId xmlns:a16="http://schemas.microsoft.com/office/drawing/2014/main" id="{5F507583-0999-47B3-9CA4-1CF1EF0999B9}"/>
            </a:ext>
          </a:extLst>
        </xdr:cNvPr>
        <xdr:cNvSpPr txBox="1"/>
      </xdr:nvSpPr>
      <xdr:spPr>
        <a:xfrm>
          <a:off x="10515600"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69786</xdr:rowOff>
    </xdr:from>
    <xdr:to>
      <xdr:col>50</xdr:col>
      <xdr:colOff>165100</xdr:colOff>
      <xdr:row>61</xdr:row>
      <xdr:rowOff>171386</xdr:rowOff>
    </xdr:to>
    <xdr:sp macro="" textlink="">
      <xdr:nvSpPr>
        <xdr:cNvPr id="242" name="楕円 241">
          <a:extLst>
            <a:ext uri="{FF2B5EF4-FFF2-40B4-BE49-F238E27FC236}">
              <a16:creationId xmlns:a16="http://schemas.microsoft.com/office/drawing/2014/main" id="{464DB616-4723-4F9B-B664-9BACA2E56524}"/>
            </a:ext>
          </a:extLst>
        </xdr:cNvPr>
        <xdr:cNvSpPr/>
      </xdr:nvSpPr>
      <xdr:spPr>
        <a:xfrm>
          <a:off x="9588500" y="10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117729</xdr:rowOff>
    </xdr:from>
    <xdr:to>
      <xdr:col>55</xdr:col>
      <xdr:colOff>0</xdr:colOff>
      <xdr:row>61</xdr:row>
      <xdr:rowOff>120586</xdr:rowOff>
    </xdr:to>
    <xdr:cxnSp macro="">
      <xdr:nvCxnSpPr>
        <xdr:cNvPr id="243" name="直線コネクタ 242">
          <a:extLst>
            <a:ext uri="{FF2B5EF4-FFF2-40B4-BE49-F238E27FC236}">
              <a16:creationId xmlns:a16="http://schemas.microsoft.com/office/drawing/2014/main" id="{0B235F4B-2641-4B96-9AEC-162E0D2F0F91}"/>
            </a:ext>
          </a:extLst>
        </xdr:cNvPr>
        <xdr:cNvCxnSpPr/>
      </xdr:nvCxnSpPr>
      <xdr:spPr>
        <a:xfrm flipV="1">
          <a:off x="9639300" y="10576179"/>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34925</xdr:rowOff>
    </xdr:from>
    <xdr:to>
      <xdr:col>46</xdr:col>
      <xdr:colOff>38100</xdr:colOff>
      <xdr:row>61</xdr:row>
      <xdr:rowOff>136525</xdr:rowOff>
    </xdr:to>
    <xdr:sp macro="" textlink="">
      <xdr:nvSpPr>
        <xdr:cNvPr id="244" name="楕円 243">
          <a:extLst>
            <a:ext uri="{FF2B5EF4-FFF2-40B4-BE49-F238E27FC236}">
              <a16:creationId xmlns:a16="http://schemas.microsoft.com/office/drawing/2014/main" id="{9C869D49-B964-4842-A6F8-E66B1B1EADA0}"/>
            </a:ext>
          </a:extLst>
        </xdr:cNvPr>
        <xdr:cNvSpPr/>
      </xdr:nvSpPr>
      <xdr:spPr>
        <a:xfrm>
          <a:off x="8699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85725</xdr:rowOff>
    </xdr:from>
    <xdr:to>
      <xdr:col>50</xdr:col>
      <xdr:colOff>114300</xdr:colOff>
      <xdr:row>61</xdr:row>
      <xdr:rowOff>120586</xdr:rowOff>
    </xdr:to>
    <xdr:cxnSp macro="">
      <xdr:nvCxnSpPr>
        <xdr:cNvPr id="245" name="直線コネクタ 244">
          <a:extLst>
            <a:ext uri="{FF2B5EF4-FFF2-40B4-BE49-F238E27FC236}">
              <a16:creationId xmlns:a16="http://schemas.microsoft.com/office/drawing/2014/main" id="{35E93219-CBAA-4E4A-9C46-5694C493027F}"/>
            </a:ext>
          </a:extLst>
        </xdr:cNvPr>
        <xdr:cNvCxnSpPr/>
      </xdr:nvCxnSpPr>
      <xdr:spPr>
        <a:xfrm>
          <a:off x="8750300" y="10544175"/>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37211</xdr:rowOff>
    </xdr:from>
    <xdr:to>
      <xdr:col>41</xdr:col>
      <xdr:colOff>101600</xdr:colOff>
      <xdr:row>61</xdr:row>
      <xdr:rowOff>138811</xdr:rowOff>
    </xdr:to>
    <xdr:sp macro="" textlink="">
      <xdr:nvSpPr>
        <xdr:cNvPr id="246" name="楕円 245">
          <a:extLst>
            <a:ext uri="{FF2B5EF4-FFF2-40B4-BE49-F238E27FC236}">
              <a16:creationId xmlns:a16="http://schemas.microsoft.com/office/drawing/2014/main" id="{DAD6917F-6469-4A44-B0D7-4734E315E449}"/>
            </a:ext>
          </a:extLst>
        </xdr:cNvPr>
        <xdr:cNvSpPr/>
      </xdr:nvSpPr>
      <xdr:spPr>
        <a:xfrm>
          <a:off x="78105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85725</xdr:rowOff>
    </xdr:from>
    <xdr:to>
      <xdr:col>45</xdr:col>
      <xdr:colOff>177800</xdr:colOff>
      <xdr:row>61</xdr:row>
      <xdr:rowOff>88011</xdr:rowOff>
    </xdr:to>
    <xdr:cxnSp macro="">
      <xdr:nvCxnSpPr>
        <xdr:cNvPr id="247" name="直線コネクタ 246">
          <a:extLst>
            <a:ext uri="{FF2B5EF4-FFF2-40B4-BE49-F238E27FC236}">
              <a16:creationId xmlns:a16="http://schemas.microsoft.com/office/drawing/2014/main" id="{C03AF275-C21A-4C39-9C56-B4AB21A24196}"/>
            </a:ext>
          </a:extLst>
        </xdr:cNvPr>
        <xdr:cNvCxnSpPr/>
      </xdr:nvCxnSpPr>
      <xdr:spPr>
        <a:xfrm flipV="1">
          <a:off x="7861300" y="1054417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48" name="楕円 247">
          <a:extLst>
            <a:ext uri="{FF2B5EF4-FFF2-40B4-BE49-F238E27FC236}">
              <a16:creationId xmlns:a16="http://schemas.microsoft.com/office/drawing/2014/main" id="{35E710BC-396D-4589-8532-7A20F54C84FA}"/>
            </a:ext>
          </a:extLst>
        </xdr:cNvPr>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88011</xdr:rowOff>
    </xdr:from>
    <xdr:to>
      <xdr:col>41</xdr:col>
      <xdr:colOff>50800</xdr:colOff>
      <xdr:row>61</xdr:row>
      <xdr:rowOff>91440</xdr:rowOff>
    </xdr:to>
    <xdr:cxnSp macro="">
      <xdr:nvCxnSpPr>
        <xdr:cNvPr id="249" name="直線コネクタ 248">
          <a:extLst>
            <a:ext uri="{FF2B5EF4-FFF2-40B4-BE49-F238E27FC236}">
              <a16:creationId xmlns:a16="http://schemas.microsoft.com/office/drawing/2014/main" id="{8BB0D7E8-66B5-46C7-AAAD-5F03599D3E1F}"/>
            </a:ext>
          </a:extLst>
        </xdr:cNvPr>
        <xdr:cNvCxnSpPr/>
      </xdr:nvCxnSpPr>
      <xdr:spPr>
        <a:xfrm flipV="1">
          <a:off x="6972300" y="1054646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250" name="n_1aveValue【体育館・プール】&#10;一人当たり面積">
          <a:extLst>
            <a:ext uri="{FF2B5EF4-FFF2-40B4-BE49-F238E27FC236}">
              <a16:creationId xmlns:a16="http://schemas.microsoft.com/office/drawing/2014/main" id="{66D7C4A9-16C1-4866-BA66-C3B2DD90C543}"/>
            </a:ext>
          </a:extLst>
        </xdr:cNvPr>
        <xdr:cNvSpPr txBox="1"/>
      </xdr:nvSpPr>
      <xdr:spPr>
        <a:xfrm>
          <a:off x="9391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1" name="n_2aveValue【体育館・プール】&#10;一人当たり面積">
          <a:extLst>
            <a:ext uri="{FF2B5EF4-FFF2-40B4-BE49-F238E27FC236}">
              <a16:creationId xmlns:a16="http://schemas.microsoft.com/office/drawing/2014/main" id="{84F92E19-4DED-4AAB-BB09-AA0C08EC1E4A}"/>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D6F4C03A-63F2-40B8-B060-4D1608C00584}"/>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158196</xdr:rowOff>
    </xdr:from>
    <xdr:ext cx="469744" cy="259045"/>
    <xdr:sp macro="" textlink="">
      <xdr:nvSpPr>
        <xdr:cNvPr id="253" name="n_4aveValue【体育館・プール】&#10;一人当たり面積">
          <a:extLst>
            <a:ext uri="{FF2B5EF4-FFF2-40B4-BE49-F238E27FC236}">
              <a16:creationId xmlns:a16="http://schemas.microsoft.com/office/drawing/2014/main" id="{2E0E1BE9-8A93-4FC0-959B-329AD25F5BC9}"/>
            </a:ext>
          </a:extLst>
        </xdr:cNvPr>
        <xdr:cNvSpPr txBox="1"/>
      </xdr:nvSpPr>
      <xdr:spPr>
        <a:xfrm>
          <a:off x="6737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162513</xdr:rowOff>
    </xdr:from>
    <xdr:ext cx="469744" cy="259045"/>
    <xdr:sp macro="" textlink="">
      <xdr:nvSpPr>
        <xdr:cNvPr id="254" name="n_1mainValue【体育館・プール】&#10;一人当たり面積">
          <a:extLst>
            <a:ext uri="{FF2B5EF4-FFF2-40B4-BE49-F238E27FC236}">
              <a16:creationId xmlns:a16="http://schemas.microsoft.com/office/drawing/2014/main" id="{90A98A7D-A2D0-4205-8C0A-DDBC270D16E3}"/>
            </a:ext>
          </a:extLst>
        </xdr:cNvPr>
        <xdr:cNvSpPr txBox="1"/>
      </xdr:nvSpPr>
      <xdr:spPr>
        <a:xfrm>
          <a:off x="9391727" y="10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127652</xdr:rowOff>
    </xdr:from>
    <xdr:ext cx="469744" cy="259045"/>
    <xdr:sp macro="" textlink="">
      <xdr:nvSpPr>
        <xdr:cNvPr id="255" name="n_2mainValue【体育館・プール】&#10;一人当たり面積">
          <a:extLst>
            <a:ext uri="{FF2B5EF4-FFF2-40B4-BE49-F238E27FC236}">
              <a16:creationId xmlns:a16="http://schemas.microsoft.com/office/drawing/2014/main" id="{C0E2D0CC-9AEF-4A80-B1D9-B535BF1F811E}"/>
            </a:ext>
          </a:extLst>
        </xdr:cNvPr>
        <xdr:cNvSpPr txBox="1"/>
      </xdr:nvSpPr>
      <xdr:spPr>
        <a:xfrm>
          <a:off x="85154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155338</xdr:rowOff>
    </xdr:from>
    <xdr:ext cx="469744" cy="259045"/>
    <xdr:sp macro="" textlink="">
      <xdr:nvSpPr>
        <xdr:cNvPr id="256" name="n_3mainValue【体育館・プール】&#10;一人当たり面積">
          <a:extLst>
            <a:ext uri="{FF2B5EF4-FFF2-40B4-BE49-F238E27FC236}">
              <a16:creationId xmlns:a16="http://schemas.microsoft.com/office/drawing/2014/main" id="{DFE3C171-9BAE-413F-A92C-8D08FD2FAF6A}"/>
            </a:ext>
          </a:extLst>
        </xdr:cNvPr>
        <xdr:cNvSpPr txBox="1"/>
      </xdr:nvSpPr>
      <xdr:spPr>
        <a:xfrm>
          <a:off x="7626427" y="1027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257" name="n_4mainValue【体育館・プール】&#10;一人当たり面積">
          <a:extLst>
            <a:ext uri="{FF2B5EF4-FFF2-40B4-BE49-F238E27FC236}">
              <a16:creationId xmlns:a16="http://schemas.microsoft.com/office/drawing/2014/main" id="{25F1DFB5-2733-4ABB-B94F-EB966EC58A47}"/>
            </a:ext>
          </a:extLst>
        </xdr:cNvPr>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B935C55F-8FF7-4FFD-924B-55C049F95C4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595B146-8F6E-4F7C-BB65-A29111BF4FF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BC6B8183-C124-4760-955F-606621409D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FFE15BEA-022C-474D-B5E4-7FF05EAA48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C1BDB50-051B-482F-82EF-3C0D31743C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C97663F3-CF10-4FCA-885C-1E217CB648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3EA693AC-DF3F-40BB-8C62-8B6D009160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14B142E-0AB0-42F7-B72B-F89F1ECD4D4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3BC43204-E680-4E98-9272-A931E3CE8A4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678990ED-5A50-4617-BB20-040F4C42CE6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18BFF6F5-D151-47A7-A127-F5748AE362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544A1B7F-6A83-441B-8A69-05F06F9F434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E2FE1B14-1C1E-42FC-BAB4-E888AF23D9D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4F2415D3-E3B8-4818-9DA0-D8AE222FFD9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B3E71148-29E9-4F87-B833-81E096FE433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461E16CE-D6DB-4F0F-9489-14F1E2D69B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949C2963-06F1-4F29-9794-14EB8C6692E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B140820C-E8CE-4CD6-9B46-75CEBDF443A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B8A28058-EAC1-4C14-9495-456A5C6C0D5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71DF7067-E81F-44D3-B131-AE6058D478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25F067A4-B414-493B-A09F-1D5B539470A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D745D524-AEC9-4AEF-BAC6-629378D57D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CB846887-A6E2-4945-8700-449FE8268A0B}"/>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0C22EAB4-8F2D-487A-A57D-9196E1FECBCD}"/>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20C6F1BE-F3AF-4685-812E-F27C9106A62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B2789AD2-E546-4039-B554-F1CD951BBD6F}"/>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B6C48BE3-399F-4BB3-BE38-EC13A5EB08AB}"/>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43451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150E6AE2-88FB-4DDD-AF39-A555F3D14DF7}"/>
            </a:ext>
          </a:extLst>
        </xdr:cNvPr>
        <xdr:cNvSpPr txBox="1"/>
      </xdr:nvSpPr>
      <xdr:spPr>
        <a:xfrm>
          <a:off x="4673600" y="1393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F0499CF5-1945-474F-9EB0-DE42C163C349}"/>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BF2D5C17-E998-4F9E-BA5F-9FAE6D6DEB16}"/>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1EBE1379-E72C-409D-878D-35BE40454CB6}"/>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E96EA7E2-48D9-453D-BE0C-F7D044B2E9C4}"/>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0" name="フローチャート: 判断 289">
          <a:extLst>
            <a:ext uri="{FF2B5EF4-FFF2-40B4-BE49-F238E27FC236}">
              <a16:creationId xmlns:a16="http://schemas.microsoft.com/office/drawing/2014/main" id="{8D62DB51-9EA3-413A-A82B-73DDB2002017}"/>
            </a:ext>
          </a:extLst>
        </xdr:cNvPr>
        <xdr:cNvSpPr/>
      </xdr:nvSpPr>
      <xdr:spPr>
        <a:xfrm>
          <a:off x="1079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B2A5069-5776-4FF4-B095-30C67FC40B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BF8D8D2-65AD-4637-B374-50EB846D6F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97DB925-09A0-47EE-8138-58EE1722C24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8182851-A0C5-43AF-AF5F-177820273C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231C950-B652-4158-B4A0-B40B4047E2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96" name="楕円 295">
          <a:extLst>
            <a:ext uri="{FF2B5EF4-FFF2-40B4-BE49-F238E27FC236}">
              <a16:creationId xmlns:a16="http://schemas.microsoft.com/office/drawing/2014/main" id="{27224274-FA73-438B-95C2-3E101AAABBA8}"/>
            </a:ext>
          </a:extLst>
        </xdr:cNvPr>
        <xdr:cNvSpPr/>
      </xdr:nvSpPr>
      <xdr:spPr>
        <a:xfrm>
          <a:off x="4584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44466</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A8887D2D-4A53-4470-BC50-006CE252CAE2}"/>
            </a:ext>
          </a:extLst>
        </xdr:cNvPr>
        <xdr:cNvSpPr txBox="1"/>
      </xdr:nvSpPr>
      <xdr:spPr>
        <a:xfrm>
          <a:off x="4673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145035</xdr:rowOff>
    </xdr:from>
    <xdr:to>
      <xdr:col>20</xdr:col>
      <xdr:colOff>38100</xdr:colOff>
      <xdr:row>81</xdr:row>
      <xdr:rowOff>75185</xdr:rowOff>
    </xdr:to>
    <xdr:sp macro="" textlink="">
      <xdr:nvSpPr>
        <xdr:cNvPr id="298" name="楕円 297">
          <a:extLst>
            <a:ext uri="{FF2B5EF4-FFF2-40B4-BE49-F238E27FC236}">
              <a16:creationId xmlns:a16="http://schemas.microsoft.com/office/drawing/2014/main" id="{265725CC-707C-4AAE-B498-36B36964BC7C}"/>
            </a:ext>
          </a:extLst>
        </xdr:cNvPr>
        <xdr:cNvSpPr/>
      </xdr:nvSpPr>
      <xdr:spPr>
        <a:xfrm>
          <a:off x="3746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24385</xdr:rowOff>
    </xdr:from>
    <xdr:to>
      <xdr:col>24</xdr:col>
      <xdr:colOff>63500</xdr:colOff>
      <xdr:row>81</xdr:row>
      <xdr:rowOff>72389</xdr:rowOff>
    </xdr:to>
    <xdr:cxnSp macro="">
      <xdr:nvCxnSpPr>
        <xdr:cNvPr id="299" name="直線コネクタ 298">
          <a:extLst>
            <a:ext uri="{FF2B5EF4-FFF2-40B4-BE49-F238E27FC236}">
              <a16:creationId xmlns:a16="http://schemas.microsoft.com/office/drawing/2014/main" id="{A2029D69-C479-45E3-88A0-C908B22EB777}"/>
            </a:ext>
          </a:extLst>
        </xdr:cNvPr>
        <xdr:cNvCxnSpPr/>
      </xdr:nvCxnSpPr>
      <xdr:spPr>
        <a:xfrm>
          <a:off x="3797300" y="13911835"/>
          <a:ext cx="8382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0" name="楕円 299">
          <a:extLst>
            <a:ext uri="{FF2B5EF4-FFF2-40B4-BE49-F238E27FC236}">
              <a16:creationId xmlns:a16="http://schemas.microsoft.com/office/drawing/2014/main" id="{207BF699-6728-4AD4-8E7B-C541BA32932E}"/>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24385</xdr:rowOff>
    </xdr:to>
    <xdr:cxnSp macro="">
      <xdr:nvCxnSpPr>
        <xdr:cNvPr id="301" name="直線コネクタ 300">
          <a:extLst>
            <a:ext uri="{FF2B5EF4-FFF2-40B4-BE49-F238E27FC236}">
              <a16:creationId xmlns:a16="http://schemas.microsoft.com/office/drawing/2014/main" id="{223C8340-1B73-47B8-8F0E-30A773A8656C}"/>
            </a:ext>
          </a:extLst>
        </xdr:cNvPr>
        <xdr:cNvCxnSpPr/>
      </xdr:nvCxnSpPr>
      <xdr:spPr>
        <a:xfrm>
          <a:off x="2908300" y="1386840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55880</xdr:rowOff>
    </xdr:from>
    <xdr:to>
      <xdr:col>10</xdr:col>
      <xdr:colOff>165100</xdr:colOff>
      <xdr:row>80</xdr:row>
      <xdr:rowOff>157480</xdr:rowOff>
    </xdr:to>
    <xdr:sp macro="" textlink="">
      <xdr:nvSpPr>
        <xdr:cNvPr id="302" name="楕円 301">
          <a:extLst>
            <a:ext uri="{FF2B5EF4-FFF2-40B4-BE49-F238E27FC236}">
              <a16:creationId xmlns:a16="http://schemas.microsoft.com/office/drawing/2014/main" id="{AFD5F1F1-1F34-4EEE-837A-38B729B912FB}"/>
            </a:ext>
          </a:extLst>
        </xdr:cNvPr>
        <xdr:cNvSpPr/>
      </xdr:nvSpPr>
      <xdr:spPr>
        <a:xfrm>
          <a:off x="1968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106680</xdr:rowOff>
    </xdr:from>
    <xdr:to>
      <xdr:col>15</xdr:col>
      <xdr:colOff>50800</xdr:colOff>
      <xdr:row>80</xdr:row>
      <xdr:rowOff>152400</xdr:rowOff>
    </xdr:to>
    <xdr:cxnSp macro="">
      <xdr:nvCxnSpPr>
        <xdr:cNvPr id="303" name="直線コネクタ 302">
          <a:extLst>
            <a:ext uri="{FF2B5EF4-FFF2-40B4-BE49-F238E27FC236}">
              <a16:creationId xmlns:a16="http://schemas.microsoft.com/office/drawing/2014/main" id="{8EE818A4-A6B6-42EF-9273-46DBE0B072C3}"/>
            </a:ext>
          </a:extLst>
        </xdr:cNvPr>
        <xdr:cNvCxnSpPr/>
      </xdr:nvCxnSpPr>
      <xdr:spPr>
        <a:xfrm>
          <a:off x="2019300" y="13822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7874</xdr:rowOff>
    </xdr:from>
    <xdr:to>
      <xdr:col>6</xdr:col>
      <xdr:colOff>38100</xdr:colOff>
      <xdr:row>80</xdr:row>
      <xdr:rowOff>109474</xdr:rowOff>
    </xdr:to>
    <xdr:sp macro="" textlink="">
      <xdr:nvSpPr>
        <xdr:cNvPr id="304" name="楕円 303">
          <a:extLst>
            <a:ext uri="{FF2B5EF4-FFF2-40B4-BE49-F238E27FC236}">
              <a16:creationId xmlns:a16="http://schemas.microsoft.com/office/drawing/2014/main" id="{0870BEFD-39CC-40B0-B980-D3E5885221EC}"/>
            </a:ext>
          </a:extLst>
        </xdr:cNvPr>
        <xdr:cNvSpPr/>
      </xdr:nvSpPr>
      <xdr:spPr>
        <a:xfrm>
          <a:off x="1079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58674</xdr:rowOff>
    </xdr:from>
    <xdr:to>
      <xdr:col>10</xdr:col>
      <xdr:colOff>114300</xdr:colOff>
      <xdr:row>80</xdr:row>
      <xdr:rowOff>106680</xdr:rowOff>
    </xdr:to>
    <xdr:cxnSp macro="">
      <xdr:nvCxnSpPr>
        <xdr:cNvPr id="305" name="直線コネクタ 304">
          <a:extLst>
            <a:ext uri="{FF2B5EF4-FFF2-40B4-BE49-F238E27FC236}">
              <a16:creationId xmlns:a16="http://schemas.microsoft.com/office/drawing/2014/main" id="{378FEBB0-6441-4455-A41E-F497020C2A28}"/>
            </a:ext>
          </a:extLst>
        </xdr:cNvPr>
        <xdr:cNvCxnSpPr/>
      </xdr:nvCxnSpPr>
      <xdr:spPr>
        <a:xfrm>
          <a:off x="1130300" y="1377467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macro="" textlink="">
      <xdr:nvSpPr>
        <xdr:cNvPr id="306" name="n_1aveValue【福祉施設】&#10;有形固定資産減価償却率">
          <a:extLst>
            <a:ext uri="{FF2B5EF4-FFF2-40B4-BE49-F238E27FC236}">
              <a16:creationId xmlns:a16="http://schemas.microsoft.com/office/drawing/2014/main" id="{352EAF5F-ADC9-4EE1-ADA3-85CA90BCE641}"/>
            </a:ext>
          </a:extLst>
        </xdr:cNvPr>
        <xdr:cNvSpPr txBox="1"/>
      </xdr:nvSpPr>
      <xdr:spPr>
        <a:xfrm>
          <a:off x="35820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macro="" textlink="">
      <xdr:nvSpPr>
        <xdr:cNvPr id="307" name="n_2aveValue【福祉施設】&#10;有形固定資産減価償却率">
          <a:extLst>
            <a:ext uri="{FF2B5EF4-FFF2-40B4-BE49-F238E27FC236}">
              <a16:creationId xmlns:a16="http://schemas.microsoft.com/office/drawing/2014/main" id="{F569D422-B3FD-46A5-8C2D-CA673D09C538}"/>
            </a:ext>
          </a:extLst>
        </xdr:cNvPr>
        <xdr:cNvSpPr txBox="1"/>
      </xdr:nvSpPr>
      <xdr:spPr>
        <a:xfrm>
          <a:off x="2705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43451</xdr:rowOff>
    </xdr:from>
    <xdr:ext cx="405111" cy="259045"/>
    <xdr:sp macro="" textlink="">
      <xdr:nvSpPr>
        <xdr:cNvPr id="308" name="n_3aveValue【福祉施設】&#10;有形固定資産減価償却率">
          <a:extLst>
            <a:ext uri="{FF2B5EF4-FFF2-40B4-BE49-F238E27FC236}">
              <a16:creationId xmlns:a16="http://schemas.microsoft.com/office/drawing/2014/main" id="{B47D7F82-EF8F-4EE7-AB10-316836FCC6BF}"/>
            </a:ext>
          </a:extLst>
        </xdr:cNvPr>
        <xdr:cNvSpPr txBox="1"/>
      </xdr:nvSpPr>
      <xdr:spPr>
        <a:xfrm>
          <a:off x="1816744" y="139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09" name="n_4aveValue【福祉施設】&#10;有形固定資産減価償却率">
          <a:extLst>
            <a:ext uri="{FF2B5EF4-FFF2-40B4-BE49-F238E27FC236}">
              <a16:creationId xmlns:a16="http://schemas.microsoft.com/office/drawing/2014/main" id="{247598ED-714D-4194-9EC4-063C691EFB2F}"/>
            </a:ext>
          </a:extLst>
        </xdr:cNvPr>
        <xdr:cNvSpPr txBox="1"/>
      </xdr:nvSpPr>
      <xdr:spPr>
        <a:xfrm>
          <a:off x="927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91712</xdr:rowOff>
    </xdr:from>
    <xdr:ext cx="405111" cy="259045"/>
    <xdr:sp macro="" textlink="">
      <xdr:nvSpPr>
        <xdr:cNvPr id="310" name="n_1mainValue【福祉施設】&#10;有形固定資産減価償却率">
          <a:extLst>
            <a:ext uri="{FF2B5EF4-FFF2-40B4-BE49-F238E27FC236}">
              <a16:creationId xmlns:a16="http://schemas.microsoft.com/office/drawing/2014/main" id="{1434CAF8-4453-4524-AED9-9942A711FBF9}"/>
            </a:ext>
          </a:extLst>
        </xdr:cNvPr>
        <xdr:cNvSpPr txBox="1"/>
      </xdr:nvSpPr>
      <xdr:spPr>
        <a:xfrm>
          <a:off x="35820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11" name="n_2mainValue【福祉施設】&#10;有形固定資産減価償却率">
          <a:extLst>
            <a:ext uri="{FF2B5EF4-FFF2-40B4-BE49-F238E27FC236}">
              <a16:creationId xmlns:a16="http://schemas.microsoft.com/office/drawing/2014/main" id="{16DE5D38-1841-4368-9F31-53E17814D3FC}"/>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2557</xdr:rowOff>
    </xdr:from>
    <xdr:ext cx="405111" cy="259045"/>
    <xdr:sp macro="" textlink="">
      <xdr:nvSpPr>
        <xdr:cNvPr id="312" name="n_3mainValue【福祉施設】&#10;有形固定資産減価償却率">
          <a:extLst>
            <a:ext uri="{FF2B5EF4-FFF2-40B4-BE49-F238E27FC236}">
              <a16:creationId xmlns:a16="http://schemas.microsoft.com/office/drawing/2014/main" id="{E8977015-B46C-432C-A6ED-1D7EB5D690F3}"/>
            </a:ext>
          </a:extLst>
        </xdr:cNvPr>
        <xdr:cNvSpPr txBox="1"/>
      </xdr:nvSpPr>
      <xdr:spPr>
        <a:xfrm>
          <a:off x="1816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126001</xdr:rowOff>
    </xdr:from>
    <xdr:ext cx="405111" cy="259045"/>
    <xdr:sp macro="" textlink="">
      <xdr:nvSpPr>
        <xdr:cNvPr id="313" name="n_4mainValue【福祉施設】&#10;有形固定資産減価償却率">
          <a:extLst>
            <a:ext uri="{FF2B5EF4-FFF2-40B4-BE49-F238E27FC236}">
              <a16:creationId xmlns:a16="http://schemas.microsoft.com/office/drawing/2014/main" id="{926E533A-BAB1-4705-9F93-C0C23F34EAAB}"/>
            </a:ext>
          </a:extLst>
        </xdr:cNvPr>
        <xdr:cNvSpPr txBox="1"/>
      </xdr:nvSpPr>
      <xdr:spPr>
        <a:xfrm>
          <a:off x="927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DBE7CD5C-190B-4EAC-B35B-1957D809EA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79480CA2-DC1B-4022-93ED-B0683B4266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7D8E50D-7600-4B0E-8A5E-F51C2163DB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E9336B64-2E04-45F5-8C24-47279184B6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FA5DE4E4-E1BD-4414-B547-99BAF0A312C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B621C80-1C4E-43E8-9B27-6DA424F514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E1326EA2-92B2-41CC-9432-49F52CC7E3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47E6193F-9DC4-4CF7-986F-B43A8E8830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F8F2997F-C4FE-4A55-874C-79919AA414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7DF6B3B8-DE60-4A5A-82DE-726DA6EA373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C6458F9F-CBD1-4038-9696-E2E3FF6DA82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62C14E8C-3E18-40C0-AB66-2FE3216409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3B940D32-04B0-4C7B-93E7-0C50726A96A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7D7B8467-3CF6-40B6-B8F8-B6BB52A6218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CE8DE7DF-CF51-4130-809B-D53B511DA8B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0BB24598-0759-4B36-9C29-7D8044B00E8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5E86A026-8373-4A56-8E42-6C642EAEBE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66331EAB-168B-492F-A61D-9A09FE29517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B6529634-B8FF-4C44-8669-4D7BE641BAC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E35A4543-72BF-4687-A3C8-AD403638E0E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B8058EFA-D3CB-4F88-84B9-119C91BCD2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FC6A05DB-389B-4D3F-A14B-C1DE9C93DBB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C13AFD19-D64F-4A8A-999E-1304EA4905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5A561E0A-FAB2-4FEE-B44B-8E9E2B646939}"/>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0B676C10-6272-4069-B432-DAA8502C9079}"/>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8A1E241E-25F1-4922-834D-12A3402A007C}"/>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13753B48-C59D-4B43-935A-2E79A099C807}"/>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3E6EE20D-0B78-48A2-A3DC-E94A06886EED}"/>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a:extLst>
            <a:ext uri="{FF2B5EF4-FFF2-40B4-BE49-F238E27FC236}">
              <a16:creationId xmlns:a16="http://schemas.microsoft.com/office/drawing/2014/main" id="{CA900AD1-0B44-4922-9435-D036462E2450}"/>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692470F4-30E8-4AFF-8070-DCEE5012EEFE}"/>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45BCF5B0-99E3-4876-B56A-42F39620895A}"/>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F40E67D2-68CD-44AD-952F-2C4A3883611F}"/>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DAE362C5-7FE8-453D-9443-9C4A14B9CD5D}"/>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347" name="フローチャート: 判断 346">
          <a:extLst>
            <a:ext uri="{FF2B5EF4-FFF2-40B4-BE49-F238E27FC236}">
              <a16:creationId xmlns:a16="http://schemas.microsoft.com/office/drawing/2014/main" id="{3DB7C791-6ECF-4BD8-AB4C-784590DDD055}"/>
            </a:ext>
          </a:extLst>
        </xdr:cNvPr>
        <xdr:cNvSpPr/>
      </xdr:nvSpPr>
      <xdr:spPr>
        <a:xfrm>
          <a:off x="6921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8EB6914-DD6C-40F2-A413-53EDE3618D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118ED287-1999-435F-8E4F-E28412742F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04BC7EF-35A8-4B61-A6DC-31DC2F305C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DDDB75A-2B77-4D80-AE2B-2710777C02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FBBD796-40BD-42C2-90C9-9E62D92BD5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3" name="楕円 352">
          <a:extLst>
            <a:ext uri="{FF2B5EF4-FFF2-40B4-BE49-F238E27FC236}">
              <a16:creationId xmlns:a16="http://schemas.microsoft.com/office/drawing/2014/main" id="{04779697-2855-42B4-BE76-BEFB786B2E5E}"/>
            </a:ext>
          </a:extLst>
        </xdr:cNvPr>
        <xdr:cNvSpPr/>
      </xdr:nvSpPr>
      <xdr:spPr>
        <a:xfrm>
          <a:off x="10426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110507</xdr:rowOff>
    </xdr:from>
    <xdr:ext cx="469744" cy="259045"/>
    <xdr:sp macro="" textlink="">
      <xdr:nvSpPr>
        <xdr:cNvPr id="354" name="【福祉施設】&#10;一人当たり面積該当値テキスト">
          <a:extLst>
            <a:ext uri="{FF2B5EF4-FFF2-40B4-BE49-F238E27FC236}">
              <a16:creationId xmlns:a16="http://schemas.microsoft.com/office/drawing/2014/main" id="{9F0F6852-FBD1-4869-92F6-03D98961D5CB}"/>
            </a:ext>
          </a:extLst>
        </xdr:cNvPr>
        <xdr:cNvSpPr txBox="1"/>
      </xdr:nvSpPr>
      <xdr:spPr>
        <a:xfrm>
          <a:off x="10515600"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134620</xdr:rowOff>
    </xdr:from>
    <xdr:to>
      <xdr:col>50</xdr:col>
      <xdr:colOff>165100</xdr:colOff>
      <xdr:row>85</xdr:row>
      <xdr:rowOff>64770</xdr:rowOff>
    </xdr:to>
    <xdr:sp macro="" textlink="">
      <xdr:nvSpPr>
        <xdr:cNvPr id="355" name="楕円 354">
          <a:extLst>
            <a:ext uri="{FF2B5EF4-FFF2-40B4-BE49-F238E27FC236}">
              <a16:creationId xmlns:a16="http://schemas.microsoft.com/office/drawing/2014/main" id="{D20180B1-333D-4415-851B-DD9B2463D44E}"/>
            </a:ext>
          </a:extLst>
        </xdr:cNvPr>
        <xdr:cNvSpPr/>
      </xdr:nvSpPr>
      <xdr:spPr>
        <a:xfrm>
          <a:off x="9588500" y="145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xdr:rowOff>
    </xdr:from>
    <xdr:to>
      <xdr:col>55</xdr:col>
      <xdr:colOff>0</xdr:colOff>
      <xdr:row>85</xdr:row>
      <xdr:rowOff>13970</xdr:rowOff>
    </xdr:to>
    <xdr:cxnSp macro="">
      <xdr:nvCxnSpPr>
        <xdr:cNvPr id="356" name="直線コネクタ 355">
          <a:extLst>
            <a:ext uri="{FF2B5EF4-FFF2-40B4-BE49-F238E27FC236}">
              <a16:creationId xmlns:a16="http://schemas.microsoft.com/office/drawing/2014/main" id="{7CC61E3E-C1C7-4C13-8708-73FBAAEA6E59}"/>
            </a:ext>
          </a:extLst>
        </xdr:cNvPr>
        <xdr:cNvCxnSpPr/>
      </xdr:nvCxnSpPr>
      <xdr:spPr>
        <a:xfrm flipV="1">
          <a:off x="9639300" y="145846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137161</xdr:rowOff>
    </xdr:from>
    <xdr:to>
      <xdr:col>46</xdr:col>
      <xdr:colOff>38100</xdr:colOff>
      <xdr:row>85</xdr:row>
      <xdr:rowOff>67311</xdr:rowOff>
    </xdr:to>
    <xdr:sp macro="" textlink="">
      <xdr:nvSpPr>
        <xdr:cNvPr id="357" name="楕円 356">
          <a:extLst>
            <a:ext uri="{FF2B5EF4-FFF2-40B4-BE49-F238E27FC236}">
              <a16:creationId xmlns:a16="http://schemas.microsoft.com/office/drawing/2014/main" id="{9EB2DDC2-ADDA-4F60-8786-1AF28DAE37E7}"/>
            </a:ext>
          </a:extLst>
        </xdr:cNvPr>
        <xdr:cNvSpPr/>
      </xdr:nvSpPr>
      <xdr:spPr>
        <a:xfrm>
          <a:off x="8699500" y="145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13970</xdr:rowOff>
    </xdr:from>
    <xdr:to>
      <xdr:col>50</xdr:col>
      <xdr:colOff>114300</xdr:colOff>
      <xdr:row>85</xdr:row>
      <xdr:rowOff>16511</xdr:rowOff>
    </xdr:to>
    <xdr:cxnSp macro="">
      <xdr:nvCxnSpPr>
        <xdr:cNvPr id="358" name="直線コネクタ 357">
          <a:extLst>
            <a:ext uri="{FF2B5EF4-FFF2-40B4-BE49-F238E27FC236}">
              <a16:creationId xmlns:a16="http://schemas.microsoft.com/office/drawing/2014/main" id="{DEBCAA08-E731-446A-AB70-EA702C7F4200}"/>
            </a:ext>
          </a:extLst>
        </xdr:cNvPr>
        <xdr:cNvCxnSpPr/>
      </xdr:nvCxnSpPr>
      <xdr:spPr>
        <a:xfrm flipV="1">
          <a:off x="8750300" y="145872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138430</xdr:rowOff>
    </xdr:from>
    <xdr:to>
      <xdr:col>41</xdr:col>
      <xdr:colOff>101600</xdr:colOff>
      <xdr:row>85</xdr:row>
      <xdr:rowOff>68580</xdr:rowOff>
    </xdr:to>
    <xdr:sp macro="" textlink="">
      <xdr:nvSpPr>
        <xdr:cNvPr id="359" name="楕円 358">
          <a:extLst>
            <a:ext uri="{FF2B5EF4-FFF2-40B4-BE49-F238E27FC236}">
              <a16:creationId xmlns:a16="http://schemas.microsoft.com/office/drawing/2014/main" id="{D2615D9C-2AD7-45CC-A633-52B58D36FEA5}"/>
            </a:ext>
          </a:extLst>
        </xdr:cNvPr>
        <xdr:cNvSpPr/>
      </xdr:nvSpPr>
      <xdr:spPr>
        <a:xfrm>
          <a:off x="7810500" y="1454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16511</xdr:rowOff>
    </xdr:from>
    <xdr:to>
      <xdr:col>45</xdr:col>
      <xdr:colOff>177800</xdr:colOff>
      <xdr:row>85</xdr:row>
      <xdr:rowOff>17780</xdr:rowOff>
    </xdr:to>
    <xdr:cxnSp macro="">
      <xdr:nvCxnSpPr>
        <xdr:cNvPr id="360" name="直線コネクタ 359">
          <a:extLst>
            <a:ext uri="{FF2B5EF4-FFF2-40B4-BE49-F238E27FC236}">
              <a16:creationId xmlns:a16="http://schemas.microsoft.com/office/drawing/2014/main" id="{445F7AFA-2D18-49AF-993D-DB1FC544CE22}"/>
            </a:ext>
          </a:extLst>
        </xdr:cNvPr>
        <xdr:cNvCxnSpPr/>
      </xdr:nvCxnSpPr>
      <xdr:spPr>
        <a:xfrm flipV="1">
          <a:off x="7861300" y="145897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142239</xdr:rowOff>
    </xdr:from>
    <xdr:to>
      <xdr:col>36</xdr:col>
      <xdr:colOff>165100</xdr:colOff>
      <xdr:row>85</xdr:row>
      <xdr:rowOff>72389</xdr:rowOff>
    </xdr:to>
    <xdr:sp macro="" textlink="">
      <xdr:nvSpPr>
        <xdr:cNvPr id="361" name="楕円 360">
          <a:extLst>
            <a:ext uri="{FF2B5EF4-FFF2-40B4-BE49-F238E27FC236}">
              <a16:creationId xmlns:a16="http://schemas.microsoft.com/office/drawing/2014/main" id="{D6B3BE9E-F5FF-4A37-8E58-1DA4CE90437C}"/>
            </a:ext>
          </a:extLst>
        </xdr:cNvPr>
        <xdr:cNvSpPr/>
      </xdr:nvSpPr>
      <xdr:spPr>
        <a:xfrm>
          <a:off x="6921500" y="145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17780</xdr:rowOff>
    </xdr:from>
    <xdr:to>
      <xdr:col>41</xdr:col>
      <xdr:colOff>50800</xdr:colOff>
      <xdr:row>85</xdr:row>
      <xdr:rowOff>21589</xdr:rowOff>
    </xdr:to>
    <xdr:cxnSp macro="">
      <xdr:nvCxnSpPr>
        <xdr:cNvPr id="362" name="直線コネクタ 361">
          <a:extLst>
            <a:ext uri="{FF2B5EF4-FFF2-40B4-BE49-F238E27FC236}">
              <a16:creationId xmlns:a16="http://schemas.microsoft.com/office/drawing/2014/main" id="{94EA9C71-F822-461F-BB14-CC1BF96E60E3}"/>
            </a:ext>
          </a:extLst>
        </xdr:cNvPr>
        <xdr:cNvCxnSpPr/>
      </xdr:nvCxnSpPr>
      <xdr:spPr>
        <a:xfrm flipV="1">
          <a:off x="6972300" y="14591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a:extLst>
            <a:ext uri="{FF2B5EF4-FFF2-40B4-BE49-F238E27FC236}">
              <a16:creationId xmlns:a16="http://schemas.microsoft.com/office/drawing/2014/main" id="{D4CE87F7-7731-4BEB-A032-47C15B1B2914}"/>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a:extLst>
            <a:ext uri="{FF2B5EF4-FFF2-40B4-BE49-F238E27FC236}">
              <a16:creationId xmlns:a16="http://schemas.microsoft.com/office/drawing/2014/main" id="{A439FCEC-A31B-4C00-A31C-62418A05EBF5}"/>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0BDFD7B0-6A81-4BFD-BFA8-CAB47FDDD25D}"/>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74947</xdr:rowOff>
    </xdr:from>
    <xdr:ext cx="469744" cy="259045"/>
    <xdr:sp macro="" textlink="">
      <xdr:nvSpPr>
        <xdr:cNvPr id="366" name="n_4aveValue【福祉施設】&#10;一人当たり面積">
          <a:extLst>
            <a:ext uri="{FF2B5EF4-FFF2-40B4-BE49-F238E27FC236}">
              <a16:creationId xmlns:a16="http://schemas.microsoft.com/office/drawing/2014/main" id="{1A16038A-10BA-46BF-8390-694209BCFCE0}"/>
            </a:ext>
          </a:extLst>
        </xdr:cNvPr>
        <xdr:cNvSpPr txBox="1"/>
      </xdr:nvSpPr>
      <xdr:spPr>
        <a:xfrm>
          <a:off x="6737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55897</xdr:rowOff>
    </xdr:from>
    <xdr:ext cx="469744" cy="259045"/>
    <xdr:sp macro="" textlink="">
      <xdr:nvSpPr>
        <xdr:cNvPr id="367" name="n_1mainValue【福祉施設】&#10;一人当たり面積">
          <a:extLst>
            <a:ext uri="{FF2B5EF4-FFF2-40B4-BE49-F238E27FC236}">
              <a16:creationId xmlns:a16="http://schemas.microsoft.com/office/drawing/2014/main" id="{60E21855-386D-44B0-8847-31DF3A129F9C}"/>
            </a:ext>
          </a:extLst>
        </xdr:cNvPr>
        <xdr:cNvSpPr txBox="1"/>
      </xdr:nvSpPr>
      <xdr:spPr>
        <a:xfrm>
          <a:off x="9391727" y="146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58438</xdr:rowOff>
    </xdr:from>
    <xdr:ext cx="469744" cy="259045"/>
    <xdr:sp macro="" textlink="">
      <xdr:nvSpPr>
        <xdr:cNvPr id="368" name="n_2mainValue【福祉施設】&#10;一人当たり面積">
          <a:extLst>
            <a:ext uri="{FF2B5EF4-FFF2-40B4-BE49-F238E27FC236}">
              <a16:creationId xmlns:a16="http://schemas.microsoft.com/office/drawing/2014/main" id="{09A89098-F872-41B5-BA28-710A4827244B}"/>
            </a:ext>
          </a:extLst>
        </xdr:cNvPr>
        <xdr:cNvSpPr txBox="1"/>
      </xdr:nvSpPr>
      <xdr:spPr>
        <a:xfrm>
          <a:off x="85154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59707</xdr:rowOff>
    </xdr:from>
    <xdr:ext cx="469744" cy="259045"/>
    <xdr:sp macro="" textlink="">
      <xdr:nvSpPr>
        <xdr:cNvPr id="369" name="n_3mainValue【福祉施設】&#10;一人当たり面積">
          <a:extLst>
            <a:ext uri="{FF2B5EF4-FFF2-40B4-BE49-F238E27FC236}">
              <a16:creationId xmlns:a16="http://schemas.microsoft.com/office/drawing/2014/main" id="{E0D04EB5-6584-4258-BEEA-329A77A6B852}"/>
            </a:ext>
          </a:extLst>
        </xdr:cNvPr>
        <xdr:cNvSpPr txBox="1"/>
      </xdr:nvSpPr>
      <xdr:spPr>
        <a:xfrm>
          <a:off x="76264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88916</xdr:rowOff>
    </xdr:from>
    <xdr:ext cx="469744" cy="259045"/>
    <xdr:sp macro="" textlink="">
      <xdr:nvSpPr>
        <xdr:cNvPr id="370" name="n_4mainValue【福祉施設】&#10;一人当たり面積">
          <a:extLst>
            <a:ext uri="{FF2B5EF4-FFF2-40B4-BE49-F238E27FC236}">
              <a16:creationId xmlns:a16="http://schemas.microsoft.com/office/drawing/2014/main" id="{FE2E6769-2112-480F-A4DE-3B1D4544B504}"/>
            </a:ext>
          </a:extLst>
        </xdr:cNvPr>
        <xdr:cNvSpPr txBox="1"/>
      </xdr:nvSpPr>
      <xdr:spPr>
        <a:xfrm>
          <a:off x="67374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D11747C-24B1-4DA8-851A-FB5AD2FB10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A9B772D3-8696-44A3-8D24-32C326A5F4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614E158B-90DF-4926-A5BE-6E39F79D97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703DA4D7-3CCE-4DD8-BFDD-33CF534722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44A2297C-F1E6-4051-8ED8-151572E75F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D84D7386-EE01-426F-999B-38A3E9C8B1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E00F0EE9-9268-4CDE-B87B-B2B4A72A2E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C45862BE-CEC1-4912-9BDC-B896256410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A7ADCF14-258F-4A2D-AA47-CF306139F01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AAB652B2-8640-48A9-B3DA-100579EF209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F46A15B3-0E36-4950-9111-8D919E52498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2AB78D01-3CFB-4B32-99BB-011F0E16492E}"/>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3A2F6353-DE70-4513-B7C4-37B8F80C434B}"/>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10F31D05-7D8D-4E37-8D85-83B5D72429A7}"/>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B7C94E79-3ADF-467D-8BBC-EFBE9BD9E32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0F328BFD-1FA8-406A-BB31-C01A998CBA1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BC2B8280-F554-42A0-8C40-751FA0DF660D}"/>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F9D46E77-931D-4BFC-8E65-EDBD0E5245A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756AD237-B61B-4F36-87C9-69E36217790F}"/>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E891D20E-73D2-4C90-BCD1-E88307BB92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5E1106AF-7686-4CD6-96BC-8A589D31C679}"/>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BED82DC9-1FC7-4DBE-AB28-C01B803FE9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C8EE058E-4011-42A5-99FD-60BF001C5730}"/>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27676A2D-1849-40F0-954C-DC51F97E408A}"/>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689EDAC1-293C-44AA-B79F-716FA6FDDE80}"/>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5CDA27B3-CD3C-4998-9CB6-2ADA9FB45B19}"/>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36C18C0C-7064-440A-A00D-6E503CA75982}"/>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7C664AC2-1876-49F5-98E1-E266109D1749}"/>
            </a:ext>
          </a:extLst>
        </xdr:cNvPr>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78FF16BB-489D-4D62-9983-584E776BE0E7}"/>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861E596B-0B90-4575-BCA2-323F081F12F1}"/>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0C6AFC6A-135D-481F-A03A-EBE103492FBF}"/>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14D8A025-E5AB-4382-9C77-16A63279C2E3}"/>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03" name="フローチャート: 判断 402">
          <a:extLst>
            <a:ext uri="{FF2B5EF4-FFF2-40B4-BE49-F238E27FC236}">
              <a16:creationId xmlns:a16="http://schemas.microsoft.com/office/drawing/2014/main" id="{AA4644BF-9B39-4D43-9128-CB5F6F95558B}"/>
            </a:ext>
          </a:extLst>
        </xdr:cNvPr>
        <xdr:cNvSpPr/>
      </xdr:nvSpPr>
      <xdr:spPr>
        <a:xfrm>
          <a:off x="1079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48C634C9-E044-434D-B1D7-DA9106B813E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54BC3BEE-4A12-4275-A52C-08C0630BAA4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D616CA4-8B3C-452B-BB5C-336DA1083C5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2B4E8EF-756B-4C4D-A946-AA14E29DBFD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9CC71F1-C24F-4435-BE6D-9ED82E3F96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409" name="楕円 408">
          <a:extLst>
            <a:ext uri="{FF2B5EF4-FFF2-40B4-BE49-F238E27FC236}">
              <a16:creationId xmlns:a16="http://schemas.microsoft.com/office/drawing/2014/main" id="{FC56E3BC-A3F9-43EC-9572-54BE91DC8869}"/>
            </a:ext>
          </a:extLst>
        </xdr:cNvPr>
        <xdr:cNvSpPr/>
      </xdr:nvSpPr>
      <xdr:spPr>
        <a:xfrm>
          <a:off x="4584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93997</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B5F51D2E-33CB-4C16-BA6A-94355E8170E7}"/>
            </a:ext>
          </a:extLst>
        </xdr:cNvPr>
        <xdr:cNvSpPr txBox="1"/>
      </xdr:nvSpPr>
      <xdr:spPr>
        <a:xfrm>
          <a:off x="4673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59689</xdr:rowOff>
    </xdr:from>
    <xdr:to>
      <xdr:col>20</xdr:col>
      <xdr:colOff>38100</xdr:colOff>
      <xdr:row>103</xdr:row>
      <xdr:rowOff>161289</xdr:rowOff>
    </xdr:to>
    <xdr:sp macro="" textlink="">
      <xdr:nvSpPr>
        <xdr:cNvPr id="411" name="楕円 410">
          <a:extLst>
            <a:ext uri="{FF2B5EF4-FFF2-40B4-BE49-F238E27FC236}">
              <a16:creationId xmlns:a16="http://schemas.microsoft.com/office/drawing/2014/main" id="{BDE16AEE-24B5-45DA-9DB3-5BED50226BA5}"/>
            </a:ext>
          </a:extLst>
        </xdr:cNvPr>
        <xdr:cNvSpPr/>
      </xdr:nvSpPr>
      <xdr:spPr>
        <a:xfrm>
          <a:off x="3746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110489</xdr:rowOff>
    </xdr:from>
    <xdr:to>
      <xdr:col>24</xdr:col>
      <xdr:colOff>63500</xdr:colOff>
      <xdr:row>103</xdr:row>
      <xdr:rowOff>121920</xdr:rowOff>
    </xdr:to>
    <xdr:cxnSp macro="">
      <xdr:nvCxnSpPr>
        <xdr:cNvPr id="412" name="直線コネクタ 411">
          <a:extLst>
            <a:ext uri="{FF2B5EF4-FFF2-40B4-BE49-F238E27FC236}">
              <a16:creationId xmlns:a16="http://schemas.microsoft.com/office/drawing/2014/main" id="{7EA311F3-A7E6-422D-9D0B-FAA4471CF1CD}"/>
            </a:ext>
          </a:extLst>
        </xdr:cNvPr>
        <xdr:cNvCxnSpPr/>
      </xdr:nvCxnSpPr>
      <xdr:spPr>
        <a:xfrm>
          <a:off x="3797300" y="177698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157987</xdr:rowOff>
    </xdr:from>
    <xdr:to>
      <xdr:col>15</xdr:col>
      <xdr:colOff>101600</xdr:colOff>
      <xdr:row>103</xdr:row>
      <xdr:rowOff>88137</xdr:rowOff>
    </xdr:to>
    <xdr:sp macro="" textlink="">
      <xdr:nvSpPr>
        <xdr:cNvPr id="413" name="楕円 412">
          <a:extLst>
            <a:ext uri="{FF2B5EF4-FFF2-40B4-BE49-F238E27FC236}">
              <a16:creationId xmlns:a16="http://schemas.microsoft.com/office/drawing/2014/main" id="{279CEBED-D0AA-4272-8724-F18972F82863}"/>
            </a:ext>
          </a:extLst>
        </xdr:cNvPr>
        <xdr:cNvSpPr/>
      </xdr:nvSpPr>
      <xdr:spPr>
        <a:xfrm>
          <a:off x="2857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37337</xdr:rowOff>
    </xdr:from>
    <xdr:to>
      <xdr:col>19</xdr:col>
      <xdr:colOff>177800</xdr:colOff>
      <xdr:row>103</xdr:row>
      <xdr:rowOff>110489</xdr:rowOff>
    </xdr:to>
    <xdr:cxnSp macro="">
      <xdr:nvCxnSpPr>
        <xdr:cNvPr id="414" name="直線コネクタ 413">
          <a:extLst>
            <a:ext uri="{FF2B5EF4-FFF2-40B4-BE49-F238E27FC236}">
              <a16:creationId xmlns:a16="http://schemas.microsoft.com/office/drawing/2014/main" id="{BBA379E0-B461-48B4-A1F7-45441BD1B622}"/>
            </a:ext>
          </a:extLst>
        </xdr:cNvPr>
        <xdr:cNvCxnSpPr/>
      </xdr:nvCxnSpPr>
      <xdr:spPr>
        <a:xfrm>
          <a:off x="2908300" y="176966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77978</xdr:rowOff>
    </xdr:from>
    <xdr:to>
      <xdr:col>10</xdr:col>
      <xdr:colOff>165100</xdr:colOff>
      <xdr:row>103</xdr:row>
      <xdr:rowOff>8128</xdr:rowOff>
    </xdr:to>
    <xdr:sp macro="" textlink="">
      <xdr:nvSpPr>
        <xdr:cNvPr id="415" name="楕円 414">
          <a:extLst>
            <a:ext uri="{FF2B5EF4-FFF2-40B4-BE49-F238E27FC236}">
              <a16:creationId xmlns:a16="http://schemas.microsoft.com/office/drawing/2014/main" id="{C3FF0960-6D78-43C4-AE49-3F873B06B342}"/>
            </a:ext>
          </a:extLst>
        </xdr:cNvPr>
        <xdr:cNvSpPr/>
      </xdr:nvSpPr>
      <xdr:spPr>
        <a:xfrm>
          <a:off x="19685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128778</xdr:rowOff>
    </xdr:from>
    <xdr:to>
      <xdr:col>15</xdr:col>
      <xdr:colOff>50800</xdr:colOff>
      <xdr:row>103</xdr:row>
      <xdr:rowOff>37337</xdr:rowOff>
    </xdr:to>
    <xdr:cxnSp macro="">
      <xdr:nvCxnSpPr>
        <xdr:cNvPr id="416" name="直線コネクタ 415">
          <a:extLst>
            <a:ext uri="{FF2B5EF4-FFF2-40B4-BE49-F238E27FC236}">
              <a16:creationId xmlns:a16="http://schemas.microsoft.com/office/drawing/2014/main" id="{02FBBA0F-9B42-45E7-B4E7-39F69CD87C05}"/>
            </a:ext>
          </a:extLst>
        </xdr:cNvPr>
        <xdr:cNvCxnSpPr/>
      </xdr:nvCxnSpPr>
      <xdr:spPr>
        <a:xfrm>
          <a:off x="2019300" y="17616678"/>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169418</xdr:rowOff>
    </xdr:from>
    <xdr:to>
      <xdr:col>6</xdr:col>
      <xdr:colOff>38100</xdr:colOff>
      <xdr:row>102</xdr:row>
      <xdr:rowOff>99568</xdr:rowOff>
    </xdr:to>
    <xdr:sp macro="" textlink="">
      <xdr:nvSpPr>
        <xdr:cNvPr id="417" name="楕円 416">
          <a:extLst>
            <a:ext uri="{FF2B5EF4-FFF2-40B4-BE49-F238E27FC236}">
              <a16:creationId xmlns:a16="http://schemas.microsoft.com/office/drawing/2014/main" id="{06E50E96-9CC5-498F-B32F-35D1AB253D1A}"/>
            </a:ext>
          </a:extLst>
        </xdr:cNvPr>
        <xdr:cNvSpPr/>
      </xdr:nvSpPr>
      <xdr:spPr>
        <a:xfrm>
          <a:off x="1079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48768</xdr:rowOff>
    </xdr:from>
    <xdr:to>
      <xdr:col>10</xdr:col>
      <xdr:colOff>114300</xdr:colOff>
      <xdr:row>102</xdr:row>
      <xdr:rowOff>128778</xdr:rowOff>
    </xdr:to>
    <xdr:cxnSp macro="">
      <xdr:nvCxnSpPr>
        <xdr:cNvPr id="418" name="直線コネクタ 417">
          <a:extLst>
            <a:ext uri="{FF2B5EF4-FFF2-40B4-BE49-F238E27FC236}">
              <a16:creationId xmlns:a16="http://schemas.microsoft.com/office/drawing/2014/main" id="{01EBC973-5F13-4754-AA51-FA8F309BE6C0}"/>
            </a:ext>
          </a:extLst>
        </xdr:cNvPr>
        <xdr:cNvCxnSpPr/>
      </xdr:nvCxnSpPr>
      <xdr:spPr>
        <a:xfrm>
          <a:off x="1130300" y="1753666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419" name="n_1aveValue【市民会館】&#10;有形固定資産減価償却率">
          <a:extLst>
            <a:ext uri="{FF2B5EF4-FFF2-40B4-BE49-F238E27FC236}">
              <a16:creationId xmlns:a16="http://schemas.microsoft.com/office/drawing/2014/main" id="{8365A5C1-E6DF-46D6-AE40-C5DFE09B0730}"/>
            </a:ext>
          </a:extLst>
        </xdr:cNvPr>
        <xdr:cNvSpPr txBox="1"/>
      </xdr:nvSpPr>
      <xdr:spPr>
        <a:xfrm>
          <a:off x="3582044" y="178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420" name="n_2aveValue【市民会館】&#10;有形固定資産減価償却率">
          <a:extLst>
            <a:ext uri="{FF2B5EF4-FFF2-40B4-BE49-F238E27FC236}">
              <a16:creationId xmlns:a16="http://schemas.microsoft.com/office/drawing/2014/main" id="{DD758D28-65BB-4323-8CBF-480FFED822A3}"/>
            </a:ext>
          </a:extLst>
        </xdr:cNvPr>
        <xdr:cNvSpPr txBox="1"/>
      </xdr:nvSpPr>
      <xdr:spPr>
        <a:xfrm>
          <a:off x="2705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421" name="n_3aveValue【市民会館】&#10;有形固定資産減価償却率">
          <a:extLst>
            <a:ext uri="{FF2B5EF4-FFF2-40B4-BE49-F238E27FC236}">
              <a16:creationId xmlns:a16="http://schemas.microsoft.com/office/drawing/2014/main" id="{452EDA63-3E5A-4CA6-9A69-4F08BF22C39B}"/>
            </a:ext>
          </a:extLst>
        </xdr:cNvPr>
        <xdr:cNvSpPr txBox="1"/>
      </xdr:nvSpPr>
      <xdr:spPr>
        <a:xfrm>
          <a:off x="1816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26688</xdr:rowOff>
    </xdr:from>
    <xdr:ext cx="405111" cy="259045"/>
    <xdr:sp macro="" textlink="">
      <xdr:nvSpPr>
        <xdr:cNvPr id="422" name="n_4aveValue【市民会館】&#10;有形固定資産減価償却率">
          <a:extLst>
            <a:ext uri="{FF2B5EF4-FFF2-40B4-BE49-F238E27FC236}">
              <a16:creationId xmlns:a16="http://schemas.microsoft.com/office/drawing/2014/main" id="{7655EC00-D563-4858-8924-000C2EF46E38}"/>
            </a:ext>
          </a:extLst>
        </xdr:cNvPr>
        <xdr:cNvSpPr txBox="1"/>
      </xdr:nvSpPr>
      <xdr:spPr>
        <a:xfrm>
          <a:off x="9277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6366</xdr:rowOff>
    </xdr:from>
    <xdr:ext cx="405111" cy="259045"/>
    <xdr:sp macro="" textlink="">
      <xdr:nvSpPr>
        <xdr:cNvPr id="423" name="n_1mainValue【市民会館】&#10;有形固定資産減価償却率">
          <a:extLst>
            <a:ext uri="{FF2B5EF4-FFF2-40B4-BE49-F238E27FC236}">
              <a16:creationId xmlns:a16="http://schemas.microsoft.com/office/drawing/2014/main" id="{E1A4C238-966A-4C2E-9B5D-1C022C6098E5}"/>
            </a:ext>
          </a:extLst>
        </xdr:cNvPr>
        <xdr:cNvSpPr txBox="1"/>
      </xdr:nvSpPr>
      <xdr:spPr>
        <a:xfrm>
          <a:off x="3582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104664</xdr:rowOff>
    </xdr:from>
    <xdr:ext cx="405111" cy="259045"/>
    <xdr:sp macro="" textlink="">
      <xdr:nvSpPr>
        <xdr:cNvPr id="424" name="n_2mainValue【市民会館】&#10;有形固定資産減価償却率">
          <a:extLst>
            <a:ext uri="{FF2B5EF4-FFF2-40B4-BE49-F238E27FC236}">
              <a16:creationId xmlns:a16="http://schemas.microsoft.com/office/drawing/2014/main" id="{E425A1C3-3868-4650-A5E6-B6679D41AC91}"/>
            </a:ext>
          </a:extLst>
        </xdr:cNvPr>
        <xdr:cNvSpPr txBox="1"/>
      </xdr:nvSpPr>
      <xdr:spPr>
        <a:xfrm>
          <a:off x="2705744" y="1742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24655</xdr:rowOff>
    </xdr:from>
    <xdr:ext cx="405111" cy="259045"/>
    <xdr:sp macro="" textlink="">
      <xdr:nvSpPr>
        <xdr:cNvPr id="425" name="n_3mainValue【市民会館】&#10;有形固定資産減価償却率">
          <a:extLst>
            <a:ext uri="{FF2B5EF4-FFF2-40B4-BE49-F238E27FC236}">
              <a16:creationId xmlns:a16="http://schemas.microsoft.com/office/drawing/2014/main" id="{D9AB46CD-108D-4310-91C3-EB3D9BDF5A2D}"/>
            </a:ext>
          </a:extLst>
        </xdr:cNvPr>
        <xdr:cNvSpPr txBox="1"/>
      </xdr:nvSpPr>
      <xdr:spPr>
        <a:xfrm>
          <a:off x="1816744"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116095</xdr:rowOff>
    </xdr:from>
    <xdr:ext cx="405111" cy="259045"/>
    <xdr:sp macro="" textlink="">
      <xdr:nvSpPr>
        <xdr:cNvPr id="426" name="n_4mainValue【市民会館】&#10;有形固定資産減価償却率">
          <a:extLst>
            <a:ext uri="{FF2B5EF4-FFF2-40B4-BE49-F238E27FC236}">
              <a16:creationId xmlns:a16="http://schemas.microsoft.com/office/drawing/2014/main" id="{C0DA1D48-FEA3-49BF-B271-03098F6C1280}"/>
            </a:ext>
          </a:extLst>
        </xdr:cNvPr>
        <xdr:cNvSpPr txBox="1"/>
      </xdr:nvSpPr>
      <xdr:spPr>
        <a:xfrm>
          <a:off x="927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44F5A556-AE82-4CD1-9E16-F17D59A3CF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F66ECC9C-BF79-4006-A07B-7DAC10A3D1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EBDC2003-F72E-43A8-A387-89B8F86A8C2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CCBBC842-EE36-4387-B8F1-7897406B3C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FA711EA8-EEAF-4593-92CC-C4BFF8B0BBB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71A99B07-4C23-42B6-9581-7713944036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3C256562-1C51-4254-8CB3-3EF6C3AC07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FD178AC2-A3E2-443B-8E76-279F452E80E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1945A338-DA01-455F-8343-105838622F5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28BA5A28-C4EA-4C51-AC1A-7480EEC53A2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13CFDBB5-B97A-4428-8EA1-03EFD3A5285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B4911FD0-8DEC-42B1-9CDE-45E517B8636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E4BE3CD6-0085-4FC1-BF17-42AD86C01AF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76FB221C-527F-47F9-B8F4-C69A4FCECC0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1CF68040-B200-4FF1-A99A-57CEE5A7C96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5AE48E6B-26FB-4FAF-80CE-2F6221D79AE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D934B6D0-9DB5-402C-BABB-D264ACBAA6C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B27D102A-CFF3-483A-9B1E-4C23485FD08D}"/>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45F625F3-B754-4C96-A628-34ABD93E2AD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E5D1FC0E-3FDB-4F15-AD00-B3A1DDB143C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810CB4F5-7F84-46F6-BFF3-67204312FD9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98E610E7-C504-470C-A7F5-CCABD5C2FD0C}"/>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1DE00314-D3FC-4366-A16B-DA61E097786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A4DC1A28-AAF7-4DA6-B9C1-4B4699EA1E2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A6BEA774-C827-4325-A169-58BED4DE67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7D5556EC-A365-4052-B621-4CF15EC2EB62}"/>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EA0C964A-F2DB-45C1-948E-F17103B2A1A5}"/>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D1E40BB8-EA89-491F-AD4B-13D6E713C33C}"/>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a:extLst>
            <a:ext uri="{FF2B5EF4-FFF2-40B4-BE49-F238E27FC236}">
              <a16:creationId xmlns:a16="http://schemas.microsoft.com/office/drawing/2014/main" id="{DFDE3862-1061-469D-A45B-178EDE6E9631}"/>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a:extLst>
            <a:ext uri="{FF2B5EF4-FFF2-40B4-BE49-F238E27FC236}">
              <a16:creationId xmlns:a16="http://schemas.microsoft.com/office/drawing/2014/main" id="{CB9D5D5E-1DCC-4D93-94EC-C3115444E802}"/>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154413</xdr:rowOff>
    </xdr:from>
    <xdr:ext cx="469744" cy="259045"/>
    <xdr:sp macro="" textlink="">
      <xdr:nvSpPr>
        <xdr:cNvPr id="457" name="【市民会館】&#10;一人当たり面積平均値テキスト">
          <a:extLst>
            <a:ext uri="{FF2B5EF4-FFF2-40B4-BE49-F238E27FC236}">
              <a16:creationId xmlns:a16="http://schemas.microsoft.com/office/drawing/2014/main" id="{9C0810AD-CE33-48B8-9EEA-76880CA005DF}"/>
            </a:ext>
          </a:extLst>
        </xdr:cNvPr>
        <xdr:cNvSpPr txBox="1"/>
      </xdr:nvSpPr>
      <xdr:spPr>
        <a:xfrm>
          <a:off x="10515600" y="1764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a:extLst>
            <a:ext uri="{FF2B5EF4-FFF2-40B4-BE49-F238E27FC236}">
              <a16:creationId xmlns:a16="http://schemas.microsoft.com/office/drawing/2014/main" id="{D2C95A33-6D0B-46AB-BF79-36E945DE77F4}"/>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a:extLst>
            <a:ext uri="{FF2B5EF4-FFF2-40B4-BE49-F238E27FC236}">
              <a16:creationId xmlns:a16="http://schemas.microsoft.com/office/drawing/2014/main" id="{354C9F46-2924-473F-B20F-8882E0721A5A}"/>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a:extLst>
            <a:ext uri="{FF2B5EF4-FFF2-40B4-BE49-F238E27FC236}">
              <a16:creationId xmlns:a16="http://schemas.microsoft.com/office/drawing/2014/main" id="{9CDBE041-F501-4459-B881-6EA37D10F3A5}"/>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a:extLst>
            <a:ext uri="{FF2B5EF4-FFF2-40B4-BE49-F238E27FC236}">
              <a16:creationId xmlns:a16="http://schemas.microsoft.com/office/drawing/2014/main" id="{ADF167DB-9639-46FA-B422-C465679ACDCE}"/>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62" name="フローチャート: 判断 461">
          <a:extLst>
            <a:ext uri="{FF2B5EF4-FFF2-40B4-BE49-F238E27FC236}">
              <a16:creationId xmlns:a16="http://schemas.microsoft.com/office/drawing/2014/main" id="{B8343AC6-1C6B-451D-83EA-D80415026D07}"/>
            </a:ext>
          </a:extLst>
        </xdr:cNvPr>
        <xdr:cNvSpPr/>
      </xdr:nvSpPr>
      <xdr:spPr>
        <a:xfrm>
          <a:off x="692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B4A53FC-1BFD-440B-89A5-1DD27C1925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D81E13B-AD15-460C-B4D7-8B34A9D7A88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96B8A11-F501-4FB3-AA11-B2D75ABE01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20C27CD-6569-49E2-8349-79D6510FDA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1F155DB-C691-4A47-BCAE-56090CC7FCF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68" name="楕円 467">
          <a:extLst>
            <a:ext uri="{FF2B5EF4-FFF2-40B4-BE49-F238E27FC236}">
              <a16:creationId xmlns:a16="http://schemas.microsoft.com/office/drawing/2014/main" id="{88D58C81-89B3-4FA6-BC4D-99322B79A054}"/>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469" name="【市民会館】&#10;一人当たり面積該当値テキスト">
          <a:extLst>
            <a:ext uri="{FF2B5EF4-FFF2-40B4-BE49-F238E27FC236}">
              <a16:creationId xmlns:a16="http://schemas.microsoft.com/office/drawing/2014/main" id="{5419FC93-A228-485E-91FC-775F3B9259BF}"/>
            </a:ext>
          </a:extLst>
        </xdr:cNvPr>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165826</xdr:rowOff>
    </xdr:from>
    <xdr:to>
      <xdr:col>50</xdr:col>
      <xdr:colOff>165100</xdr:colOff>
      <xdr:row>107</xdr:row>
      <xdr:rowOff>95976</xdr:rowOff>
    </xdr:to>
    <xdr:sp macro="" textlink="">
      <xdr:nvSpPr>
        <xdr:cNvPr id="470" name="楕円 469">
          <a:extLst>
            <a:ext uri="{FF2B5EF4-FFF2-40B4-BE49-F238E27FC236}">
              <a16:creationId xmlns:a16="http://schemas.microsoft.com/office/drawing/2014/main" id="{68E95818-C4F5-497C-8DAC-C6A0700D35C2}"/>
            </a:ext>
          </a:extLst>
        </xdr:cNvPr>
        <xdr:cNvSpPr/>
      </xdr:nvSpPr>
      <xdr:spPr>
        <a:xfrm>
          <a:off x="9588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45176</xdr:rowOff>
    </xdr:to>
    <xdr:cxnSp macro="">
      <xdr:nvCxnSpPr>
        <xdr:cNvPr id="471" name="直線コネクタ 470">
          <a:extLst>
            <a:ext uri="{FF2B5EF4-FFF2-40B4-BE49-F238E27FC236}">
              <a16:creationId xmlns:a16="http://schemas.microsoft.com/office/drawing/2014/main" id="{1E90E648-4E83-4779-BF76-AFF6BF7C6329}"/>
            </a:ext>
          </a:extLst>
        </xdr:cNvPr>
        <xdr:cNvCxnSpPr/>
      </xdr:nvCxnSpPr>
      <xdr:spPr>
        <a:xfrm flipV="1">
          <a:off x="9639300" y="183870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169092</xdr:rowOff>
    </xdr:from>
    <xdr:to>
      <xdr:col>46</xdr:col>
      <xdr:colOff>38100</xdr:colOff>
      <xdr:row>107</xdr:row>
      <xdr:rowOff>99242</xdr:rowOff>
    </xdr:to>
    <xdr:sp macro="" textlink="">
      <xdr:nvSpPr>
        <xdr:cNvPr id="472" name="楕円 471">
          <a:extLst>
            <a:ext uri="{FF2B5EF4-FFF2-40B4-BE49-F238E27FC236}">
              <a16:creationId xmlns:a16="http://schemas.microsoft.com/office/drawing/2014/main" id="{EE2A3B2F-6D4B-4DF5-90DF-CEE03E74F398}"/>
            </a:ext>
          </a:extLst>
        </xdr:cNvPr>
        <xdr:cNvSpPr/>
      </xdr:nvSpPr>
      <xdr:spPr>
        <a:xfrm>
          <a:off x="8699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45176</xdr:rowOff>
    </xdr:from>
    <xdr:to>
      <xdr:col>50</xdr:col>
      <xdr:colOff>114300</xdr:colOff>
      <xdr:row>107</xdr:row>
      <xdr:rowOff>48442</xdr:rowOff>
    </xdr:to>
    <xdr:cxnSp macro="">
      <xdr:nvCxnSpPr>
        <xdr:cNvPr id="473" name="直線コネクタ 472">
          <a:extLst>
            <a:ext uri="{FF2B5EF4-FFF2-40B4-BE49-F238E27FC236}">
              <a16:creationId xmlns:a16="http://schemas.microsoft.com/office/drawing/2014/main" id="{3AD0D790-9A9C-4011-A70D-6E5197D62709}"/>
            </a:ext>
          </a:extLst>
        </xdr:cNvPr>
        <xdr:cNvCxnSpPr/>
      </xdr:nvCxnSpPr>
      <xdr:spPr>
        <a:xfrm flipV="1">
          <a:off x="8750300" y="183903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907</xdr:rowOff>
    </xdr:from>
    <xdr:to>
      <xdr:col>41</xdr:col>
      <xdr:colOff>101600</xdr:colOff>
      <xdr:row>107</xdr:row>
      <xdr:rowOff>102507</xdr:rowOff>
    </xdr:to>
    <xdr:sp macro="" textlink="">
      <xdr:nvSpPr>
        <xdr:cNvPr id="474" name="楕円 473">
          <a:extLst>
            <a:ext uri="{FF2B5EF4-FFF2-40B4-BE49-F238E27FC236}">
              <a16:creationId xmlns:a16="http://schemas.microsoft.com/office/drawing/2014/main" id="{AF3B43C8-F1DF-4302-9FFD-7A56AE7ACF5E}"/>
            </a:ext>
          </a:extLst>
        </xdr:cNvPr>
        <xdr:cNvSpPr/>
      </xdr:nvSpPr>
      <xdr:spPr>
        <a:xfrm>
          <a:off x="781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48442</xdr:rowOff>
    </xdr:from>
    <xdr:to>
      <xdr:col>45</xdr:col>
      <xdr:colOff>177800</xdr:colOff>
      <xdr:row>107</xdr:row>
      <xdr:rowOff>51707</xdr:rowOff>
    </xdr:to>
    <xdr:cxnSp macro="">
      <xdr:nvCxnSpPr>
        <xdr:cNvPr id="475" name="直線コネクタ 474">
          <a:extLst>
            <a:ext uri="{FF2B5EF4-FFF2-40B4-BE49-F238E27FC236}">
              <a16:creationId xmlns:a16="http://schemas.microsoft.com/office/drawing/2014/main" id="{F5CCE12D-50E1-44E9-9A1F-E01268D0F00F}"/>
            </a:ext>
          </a:extLst>
        </xdr:cNvPr>
        <xdr:cNvCxnSpPr/>
      </xdr:nvCxnSpPr>
      <xdr:spPr>
        <a:xfrm flipV="1">
          <a:off x="7861300" y="183935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4173</xdr:rowOff>
    </xdr:from>
    <xdr:to>
      <xdr:col>36</xdr:col>
      <xdr:colOff>165100</xdr:colOff>
      <xdr:row>107</xdr:row>
      <xdr:rowOff>105773</xdr:rowOff>
    </xdr:to>
    <xdr:sp macro="" textlink="">
      <xdr:nvSpPr>
        <xdr:cNvPr id="476" name="楕円 475">
          <a:extLst>
            <a:ext uri="{FF2B5EF4-FFF2-40B4-BE49-F238E27FC236}">
              <a16:creationId xmlns:a16="http://schemas.microsoft.com/office/drawing/2014/main" id="{9DE41BB2-17D1-4ACE-AA50-CA3E9A9068B1}"/>
            </a:ext>
          </a:extLst>
        </xdr:cNvPr>
        <xdr:cNvSpPr/>
      </xdr:nvSpPr>
      <xdr:spPr>
        <a:xfrm>
          <a:off x="6921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51707</xdr:rowOff>
    </xdr:from>
    <xdr:to>
      <xdr:col>41</xdr:col>
      <xdr:colOff>50800</xdr:colOff>
      <xdr:row>107</xdr:row>
      <xdr:rowOff>54973</xdr:rowOff>
    </xdr:to>
    <xdr:cxnSp macro="">
      <xdr:nvCxnSpPr>
        <xdr:cNvPr id="477" name="直線コネクタ 476">
          <a:extLst>
            <a:ext uri="{FF2B5EF4-FFF2-40B4-BE49-F238E27FC236}">
              <a16:creationId xmlns:a16="http://schemas.microsoft.com/office/drawing/2014/main" id="{FBD1D573-DD24-42FA-8192-7FDF907B7875}"/>
            </a:ext>
          </a:extLst>
        </xdr:cNvPr>
        <xdr:cNvCxnSpPr/>
      </xdr:nvCxnSpPr>
      <xdr:spPr>
        <a:xfrm flipV="1">
          <a:off x="6972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136996</xdr:rowOff>
    </xdr:from>
    <xdr:ext cx="469744" cy="259045"/>
    <xdr:sp macro="" textlink="">
      <xdr:nvSpPr>
        <xdr:cNvPr id="478" name="n_1aveValue【市民会館】&#10;一人当たり面積">
          <a:extLst>
            <a:ext uri="{FF2B5EF4-FFF2-40B4-BE49-F238E27FC236}">
              <a16:creationId xmlns:a16="http://schemas.microsoft.com/office/drawing/2014/main" id="{D43D1050-5710-4D90-8632-BDE49E6266D8}"/>
            </a:ext>
          </a:extLst>
        </xdr:cNvPr>
        <xdr:cNvSpPr txBox="1"/>
      </xdr:nvSpPr>
      <xdr:spPr>
        <a:xfrm>
          <a:off x="93917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140261</xdr:rowOff>
    </xdr:from>
    <xdr:ext cx="469744" cy="259045"/>
    <xdr:sp macro="" textlink="">
      <xdr:nvSpPr>
        <xdr:cNvPr id="479" name="n_2aveValue【市民会館】&#10;一人当たり面積">
          <a:extLst>
            <a:ext uri="{FF2B5EF4-FFF2-40B4-BE49-F238E27FC236}">
              <a16:creationId xmlns:a16="http://schemas.microsoft.com/office/drawing/2014/main" id="{FACE20B9-F1FB-4DAF-B469-60E912ACED50}"/>
            </a:ext>
          </a:extLst>
        </xdr:cNvPr>
        <xdr:cNvSpPr txBox="1"/>
      </xdr:nvSpPr>
      <xdr:spPr>
        <a:xfrm>
          <a:off x="8515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169653</xdr:rowOff>
    </xdr:from>
    <xdr:ext cx="469744" cy="259045"/>
    <xdr:sp macro="" textlink="">
      <xdr:nvSpPr>
        <xdr:cNvPr id="480" name="n_3aveValue【市民会館】&#10;一人当たり面積">
          <a:extLst>
            <a:ext uri="{FF2B5EF4-FFF2-40B4-BE49-F238E27FC236}">
              <a16:creationId xmlns:a16="http://schemas.microsoft.com/office/drawing/2014/main" id="{7D0006C6-06C4-440B-845C-67A76CF7DD73}"/>
            </a:ext>
          </a:extLst>
        </xdr:cNvPr>
        <xdr:cNvSpPr txBox="1"/>
      </xdr:nvSpPr>
      <xdr:spPr>
        <a:xfrm>
          <a:off x="7626427" y="176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481" name="n_4aveValue【市民会館】&#10;一人当たり面積">
          <a:extLst>
            <a:ext uri="{FF2B5EF4-FFF2-40B4-BE49-F238E27FC236}">
              <a16:creationId xmlns:a16="http://schemas.microsoft.com/office/drawing/2014/main" id="{8A9B54BB-4AFA-4687-936F-D5E92E767C24}"/>
            </a:ext>
          </a:extLst>
        </xdr:cNvPr>
        <xdr:cNvSpPr txBox="1"/>
      </xdr:nvSpPr>
      <xdr:spPr>
        <a:xfrm>
          <a:off x="6737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87103</xdr:rowOff>
    </xdr:from>
    <xdr:ext cx="469744" cy="259045"/>
    <xdr:sp macro="" textlink="">
      <xdr:nvSpPr>
        <xdr:cNvPr id="482" name="n_1mainValue【市民会館】&#10;一人当たり面積">
          <a:extLst>
            <a:ext uri="{FF2B5EF4-FFF2-40B4-BE49-F238E27FC236}">
              <a16:creationId xmlns:a16="http://schemas.microsoft.com/office/drawing/2014/main" id="{CC0B930B-11CE-4594-9CC5-184FFD5584A7}"/>
            </a:ext>
          </a:extLst>
        </xdr:cNvPr>
        <xdr:cNvSpPr txBox="1"/>
      </xdr:nvSpPr>
      <xdr:spPr>
        <a:xfrm>
          <a:off x="93917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90369</xdr:rowOff>
    </xdr:from>
    <xdr:ext cx="469744" cy="259045"/>
    <xdr:sp macro="" textlink="">
      <xdr:nvSpPr>
        <xdr:cNvPr id="483" name="n_2mainValue【市民会館】&#10;一人当たり面積">
          <a:extLst>
            <a:ext uri="{FF2B5EF4-FFF2-40B4-BE49-F238E27FC236}">
              <a16:creationId xmlns:a16="http://schemas.microsoft.com/office/drawing/2014/main" id="{D8BC093F-441E-4215-BEE2-972F300143B4}"/>
            </a:ext>
          </a:extLst>
        </xdr:cNvPr>
        <xdr:cNvSpPr txBox="1"/>
      </xdr:nvSpPr>
      <xdr:spPr>
        <a:xfrm>
          <a:off x="8515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93634</xdr:rowOff>
    </xdr:from>
    <xdr:ext cx="469744" cy="259045"/>
    <xdr:sp macro="" textlink="">
      <xdr:nvSpPr>
        <xdr:cNvPr id="484" name="n_3mainValue【市民会館】&#10;一人当たり面積">
          <a:extLst>
            <a:ext uri="{FF2B5EF4-FFF2-40B4-BE49-F238E27FC236}">
              <a16:creationId xmlns:a16="http://schemas.microsoft.com/office/drawing/2014/main" id="{51CED809-8A39-42DC-A8C4-8AFED75850F9}"/>
            </a:ext>
          </a:extLst>
        </xdr:cNvPr>
        <xdr:cNvSpPr txBox="1"/>
      </xdr:nvSpPr>
      <xdr:spPr>
        <a:xfrm>
          <a:off x="7626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96900</xdr:rowOff>
    </xdr:from>
    <xdr:ext cx="469744" cy="259045"/>
    <xdr:sp macro="" textlink="">
      <xdr:nvSpPr>
        <xdr:cNvPr id="485" name="n_4mainValue【市民会館】&#10;一人当たり面積">
          <a:extLst>
            <a:ext uri="{FF2B5EF4-FFF2-40B4-BE49-F238E27FC236}">
              <a16:creationId xmlns:a16="http://schemas.microsoft.com/office/drawing/2014/main" id="{FFB6D45D-06AC-4221-B685-019A3D85433B}"/>
            </a:ext>
          </a:extLst>
        </xdr:cNvPr>
        <xdr:cNvSpPr txBox="1"/>
      </xdr:nvSpPr>
      <xdr:spPr>
        <a:xfrm>
          <a:off x="6737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E587066D-16E8-4F18-9D2C-3FBD42F046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627E574-982B-4EA1-9A8C-CF43345009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47BAA2A-130C-475F-ADCB-9D00A3999B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FB3C8C8E-0C17-4006-8EC6-D2D8F619BB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65B7ABA2-D888-49A2-B37D-4ADFF099E49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3054F549-5B04-42BA-A1A9-5D5CF618462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FE9EC06C-274F-4F8D-9C5D-37EEFCB1F52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48AE172-67C3-4AAA-98BD-C631A164CD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5FDC6AF9-3719-4443-806F-839C1619F0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BB114EDA-3D17-4EE3-8AF3-EAB501537E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A0B75002-A08C-45B3-BBF0-9225966A66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7347DD3F-05B6-4A53-AD33-2195CC480B2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709C1EBA-9330-46E4-B5C6-58406401649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3CB84117-8D3D-48AA-8C63-6D3A74803B2C}"/>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82913EB-027B-40F9-8261-ECF0B30239B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E8468A8-0895-4B11-8977-77F229568682}"/>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83F9E3E5-A71C-4479-AD42-A97D3CC1F48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49C33CE8-5896-4C8E-901A-0BA182155BF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2A91062B-CF34-4197-8FE9-6578F5DD8DA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C7B25F18-5574-49AF-97D2-A5AA2297F7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60E52CAD-9AC8-4093-BD41-2480EDFB93A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2348BB80-A7D6-4AFF-BB6E-BAF216C214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a:extLst>
            <a:ext uri="{FF2B5EF4-FFF2-40B4-BE49-F238E27FC236}">
              <a16:creationId xmlns:a16="http://schemas.microsoft.com/office/drawing/2014/main" id="{52BE8803-75FB-4768-A430-97378A63B5F3}"/>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DE4CD206-49B3-47E3-95A4-67022FEBEA8E}"/>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a:extLst>
            <a:ext uri="{FF2B5EF4-FFF2-40B4-BE49-F238E27FC236}">
              <a16:creationId xmlns:a16="http://schemas.microsoft.com/office/drawing/2014/main" id="{0ABCE00D-DA46-4D60-B1DF-92D70529AE0B}"/>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067B56FC-BC7C-4AC4-B638-F6DFCF93C84D}"/>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a:extLst>
            <a:ext uri="{FF2B5EF4-FFF2-40B4-BE49-F238E27FC236}">
              <a16:creationId xmlns:a16="http://schemas.microsoft.com/office/drawing/2014/main" id="{13E3769A-E5E6-44D1-8A6B-CB198517E1DA}"/>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BC076F6A-E62A-4427-B887-D81B7CCBEA81}"/>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a:extLst>
            <a:ext uri="{FF2B5EF4-FFF2-40B4-BE49-F238E27FC236}">
              <a16:creationId xmlns:a16="http://schemas.microsoft.com/office/drawing/2014/main" id="{0DAB983E-AFC1-4CBB-9B71-25D12E9A79D5}"/>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a:extLst>
            <a:ext uri="{FF2B5EF4-FFF2-40B4-BE49-F238E27FC236}">
              <a16:creationId xmlns:a16="http://schemas.microsoft.com/office/drawing/2014/main" id="{89090654-559D-4B61-A436-34E503F30A76}"/>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a:extLst>
            <a:ext uri="{FF2B5EF4-FFF2-40B4-BE49-F238E27FC236}">
              <a16:creationId xmlns:a16="http://schemas.microsoft.com/office/drawing/2014/main" id="{E284A3DE-1190-4A61-91FF-199FFAA03212}"/>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a:extLst>
            <a:ext uri="{FF2B5EF4-FFF2-40B4-BE49-F238E27FC236}">
              <a16:creationId xmlns:a16="http://schemas.microsoft.com/office/drawing/2014/main" id="{221AB416-EC7C-44F3-A5AE-9F2B1CE46229}"/>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518" name="フローチャート: 判断 517">
          <a:extLst>
            <a:ext uri="{FF2B5EF4-FFF2-40B4-BE49-F238E27FC236}">
              <a16:creationId xmlns:a16="http://schemas.microsoft.com/office/drawing/2014/main" id="{BC24D134-493E-4457-B0AE-64567A37CF1B}"/>
            </a:ext>
          </a:extLst>
        </xdr:cNvPr>
        <xdr:cNvSpPr/>
      </xdr:nvSpPr>
      <xdr:spPr>
        <a:xfrm>
          <a:off x="12763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9E39BE5C-3B97-4F5B-9BF9-EB0F6F43E0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41502BF-91D7-4F8F-B34B-74CFAC6E34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9F0FD1A-4DC1-4747-BE88-6CCC13C245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D9E651F-AECD-4E05-9BB8-7933D6EB77E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5182322D-79CE-4E5C-A7E9-E272EBDF318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148844</xdr:rowOff>
    </xdr:from>
    <xdr:to>
      <xdr:col>85</xdr:col>
      <xdr:colOff>177800</xdr:colOff>
      <xdr:row>40</xdr:row>
      <xdr:rowOff>78994</xdr:rowOff>
    </xdr:to>
    <xdr:sp macro="" textlink="">
      <xdr:nvSpPr>
        <xdr:cNvPr id="524" name="楕円 523">
          <a:extLst>
            <a:ext uri="{FF2B5EF4-FFF2-40B4-BE49-F238E27FC236}">
              <a16:creationId xmlns:a16="http://schemas.microsoft.com/office/drawing/2014/main" id="{184A9538-6426-4B2E-9044-747B7FBDC9CA}"/>
            </a:ext>
          </a:extLst>
        </xdr:cNvPr>
        <xdr:cNvSpPr/>
      </xdr:nvSpPr>
      <xdr:spPr>
        <a:xfrm>
          <a:off x="16268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63771</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F0745A37-F1B2-4C5B-B288-EDE8D7F79CD0}"/>
            </a:ext>
          </a:extLst>
        </xdr:cNvPr>
        <xdr:cNvSpPr txBox="1"/>
      </xdr:nvSpPr>
      <xdr:spPr>
        <a:xfrm>
          <a:off x="16357600" y="675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109982</xdr:rowOff>
    </xdr:from>
    <xdr:to>
      <xdr:col>81</xdr:col>
      <xdr:colOff>101600</xdr:colOff>
      <xdr:row>40</xdr:row>
      <xdr:rowOff>40132</xdr:rowOff>
    </xdr:to>
    <xdr:sp macro="" textlink="">
      <xdr:nvSpPr>
        <xdr:cNvPr id="526" name="楕円 525">
          <a:extLst>
            <a:ext uri="{FF2B5EF4-FFF2-40B4-BE49-F238E27FC236}">
              <a16:creationId xmlns:a16="http://schemas.microsoft.com/office/drawing/2014/main" id="{C07BEC5D-5812-464A-B8D7-04AF686A25C7}"/>
            </a:ext>
          </a:extLst>
        </xdr:cNvPr>
        <xdr:cNvSpPr/>
      </xdr:nvSpPr>
      <xdr:spPr>
        <a:xfrm>
          <a:off x="15430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160782</xdr:rowOff>
    </xdr:from>
    <xdr:to>
      <xdr:col>85</xdr:col>
      <xdr:colOff>127000</xdr:colOff>
      <xdr:row>40</xdr:row>
      <xdr:rowOff>28194</xdr:rowOff>
    </xdr:to>
    <xdr:cxnSp macro="">
      <xdr:nvCxnSpPr>
        <xdr:cNvPr id="527" name="直線コネクタ 526">
          <a:extLst>
            <a:ext uri="{FF2B5EF4-FFF2-40B4-BE49-F238E27FC236}">
              <a16:creationId xmlns:a16="http://schemas.microsoft.com/office/drawing/2014/main" id="{2808A7D3-8AF0-4AF2-870E-B1A97F3D6502}"/>
            </a:ext>
          </a:extLst>
        </xdr:cNvPr>
        <xdr:cNvCxnSpPr/>
      </xdr:nvCxnSpPr>
      <xdr:spPr>
        <a:xfrm>
          <a:off x="15481300" y="684733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64262</xdr:rowOff>
    </xdr:from>
    <xdr:to>
      <xdr:col>76</xdr:col>
      <xdr:colOff>165100</xdr:colOff>
      <xdr:row>39</xdr:row>
      <xdr:rowOff>165862</xdr:rowOff>
    </xdr:to>
    <xdr:sp macro="" textlink="">
      <xdr:nvSpPr>
        <xdr:cNvPr id="528" name="楕円 527">
          <a:extLst>
            <a:ext uri="{FF2B5EF4-FFF2-40B4-BE49-F238E27FC236}">
              <a16:creationId xmlns:a16="http://schemas.microsoft.com/office/drawing/2014/main" id="{9C9575B4-2C8C-4D5D-A7F0-DE40954EFFFD}"/>
            </a:ext>
          </a:extLst>
        </xdr:cNvPr>
        <xdr:cNvSpPr/>
      </xdr:nvSpPr>
      <xdr:spPr>
        <a:xfrm>
          <a:off x="14541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115062</xdr:rowOff>
    </xdr:from>
    <xdr:to>
      <xdr:col>81</xdr:col>
      <xdr:colOff>50800</xdr:colOff>
      <xdr:row>39</xdr:row>
      <xdr:rowOff>160782</xdr:rowOff>
    </xdr:to>
    <xdr:cxnSp macro="">
      <xdr:nvCxnSpPr>
        <xdr:cNvPr id="529" name="直線コネクタ 528">
          <a:extLst>
            <a:ext uri="{FF2B5EF4-FFF2-40B4-BE49-F238E27FC236}">
              <a16:creationId xmlns:a16="http://schemas.microsoft.com/office/drawing/2014/main" id="{C70FCE3C-655A-486A-95B8-F615069542CA}"/>
            </a:ext>
          </a:extLst>
        </xdr:cNvPr>
        <xdr:cNvCxnSpPr/>
      </xdr:nvCxnSpPr>
      <xdr:spPr>
        <a:xfrm>
          <a:off x="14592300" y="6801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55118</xdr:rowOff>
    </xdr:from>
    <xdr:to>
      <xdr:col>72</xdr:col>
      <xdr:colOff>38100</xdr:colOff>
      <xdr:row>39</xdr:row>
      <xdr:rowOff>156718</xdr:rowOff>
    </xdr:to>
    <xdr:sp macro="" textlink="">
      <xdr:nvSpPr>
        <xdr:cNvPr id="530" name="楕円 529">
          <a:extLst>
            <a:ext uri="{FF2B5EF4-FFF2-40B4-BE49-F238E27FC236}">
              <a16:creationId xmlns:a16="http://schemas.microsoft.com/office/drawing/2014/main" id="{70DB75D2-321B-4E0B-A225-1846BDBD6650}"/>
            </a:ext>
          </a:extLst>
        </xdr:cNvPr>
        <xdr:cNvSpPr/>
      </xdr:nvSpPr>
      <xdr:spPr>
        <a:xfrm>
          <a:off x="1365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105918</xdr:rowOff>
    </xdr:from>
    <xdr:to>
      <xdr:col>76</xdr:col>
      <xdr:colOff>114300</xdr:colOff>
      <xdr:row>39</xdr:row>
      <xdr:rowOff>115062</xdr:rowOff>
    </xdr:to>
    <xdr:cxnSp macro="">
      <xdr:nvCxnSpPr>
        <xdr:cNvPr id="531" name="直線コネクタ 530">
          <a:extLst>
            <a:ext uri="{FF2B5EF4-FFF2-40B4-BE49-F238E27FC236}">
              <a16:creationId xmlns:a16="http://schemas.microsoft.com/office/drawing/2014/main" id="{0CB73506-DCB0-4B3F-B0F8-85C2A99FA062}"/>
            </a:ext>
          </a:extLst>
        </xdr:cNvPr>
        <xdr:cNvCxnSpPr/>
      </xdr:nvCxnSpPr>
      <xdr:spPr>
        <a:xfrm>
          <a:off x="13703300" y="6792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xdr:rowOff>
    </xdr:from>
    <xdr:to>
      <xdr:col>67</xdr:col>
      <xdr:colOff>101600</xdr:colOff>
      <xdr:row>39</xdr:row>
      <xdr:rowOff>117856</xdr:rowOff>
    </xdr:to>
    <xdr:sp macro="" textlink="">
      <xdr:nvSpPr>
        <xdr:cNvPr id="532" name="楕円 531">
          <a:extLst>
            <a:ext uri="{FF2B5EF4-FFF2-40B4-BE49-F238E27FC236}">
              <a16:creationId xmlns:a16="http://schemas.microsoft.com/office/drawing/2014/main" id="{4F691DEE-5E76-43B6-BDED-D5054DB43C3D}"/>
            </a:ext>
          </a:extLst>
        </xdr:cNvPr>
        <xdr:cNvSpPr/>
      </xdr:nvSpPr>
      <xdr:spPr>
        <a:xfrm>
          <a:off x="12763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67056</xdr:rowOff>
    </xdr:from>
    <xdr:to>
      <xdr:col>71</xdr:col>
      <xdr:colOff>177800</xdr:colOff>
      <xdr:row>39</xdr:row>
      <xdr:rowOff>105918</xdr:rowOff>
    </xdr:to>
    <xdr:cxnSp macro="">
      <xdr:nvCxnSpPr>
        <xdr:cNvPr id="533" name="直線コネクタ 532">
          <a:extLst>
            <a:ext uri="{FF2B5EF4-FFF2-40B4-BE49-F238E27FC236}">
              <a16:creationId xmlns:a16="http://schemas.microsoft.com/office/drawing/2014/main" id="{CE3F6093-8394-48A4-8271-3FB671FFE560}"/>
            </a:ext>
          </a:extLst>
        </xdr:cNvPr>
        <xdr:cNvCxnSpPr/>
      </xdr:nvCxnSpPr>
      <xdr:spPr>
        <a:xfrm>
          <a:off x="12814300" y="675360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99E1965A-78BB-424A-A210-8F05A94681A2}"/>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302F9ECE-9792-4769-8603-F2CC3DBF9819}"/>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5047103C-86C3-4CD5-A74A-C337609D56F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8712696A-AA43-4315-8D10-D49CA70043E4}"/>
            </a:ext>
          </a:extLst>
        </xdr:cNvPr>
        <xdr:cNvSpPr txBox="1"/>
      </xdr:nvSpPr>
      <xdr:spPr>
        <a:xfrm>
          <a:off x="12611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31259</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47753C9D-787F-4763-B2DC-8068757A0D77}"/>
            </a:ext>
          </a:extLst>
        </xdr:cNvPr>
        <xdr:cNvSpPr txBox="1"/>
      </xdr:nvSpPr>
      <xdr:spPr>
        <a:xfrm>
          <a:off x="152660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156989</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9D3C93D0-EC29-4D1C-92C8-B81D13CA7149}"/>
            </a:ext>
          </a:extLst>
        </xdr:cNvPr>
        <xdr:cNvSpPr txBox="1"/>
      </xdr:nvSpPr>
      <xdr:spPr>
        <a:xfrm>
          <a:off x="14389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147845</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1612A389-1ACD-49A5-9823-AA8299218E6A}"/>
            </a:ext>
          </a:extLst>
        </xdr:cNvPr>
        <xdr:cNvSpPr txBox="1"/>
      </xdr:nvSpPr>
      <xdr:spPr>
        <a:xfrm>
          <a:off x="13500744" y="683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108983</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A96D4836-70E8-4D0A-95EC-07563B652C30}"/>
            </a:ext>
          </a:extLst>
        </xdr:cNvPr>
        <xdr:cNvSpPr txBox="1"/>
      </xdr:nvSpPr>
      <xdr:spPr>
        <a:xfrm>
          <a:off x="12611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9C4D9CAE-A39F-4274-8882-A52B0851A6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AC1FC395-56BB-4727-96A3-F2C299F461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A263ED99-6414-4C6C-B319-33086BA4511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6FCC4591-3818-4DA4-879D-295F20C3E0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B3286249-056D-4C11-BBDE-2605A3FC0D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FFB4FA06-E75C-45EE-9A16-B7B53555E3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1EE5F39-2197-45D5-AD47-E3B7021DF6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77BBBCB9-F976-44AF-BB45-4479651703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319FAAB8-FB43-4B87-A658-B90CC922EC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EA9B9B68-C6AD-4F6B-BB9B-52A726625F8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DCC9B49C-30D5-48AC-A9ED-06FF5EB2EF4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032B8802-8073-46BF-9312-2E5703BEAC2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D8C9EC79-E1CE-400B-8DBE-DBF7CD15F89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2AE4B697-ED34-474C-942F-897A88569DC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6870C58E-DCDA-441D-8E31-73C2376E6D1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122053F3-F343-4749-BC48-2696061B8AB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AD97104F-E3D8-4FA4-903B-4212C3C6133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D9BF44F0-E275-448C-8B26-08B04E2E14C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59DC6A61-29BC-40F1-A0B2-C8FB41DFD2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7B677EEB-F178-4A6A-A73D-FA56E25E512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64A55BBF-D5AB-43A2-8493-A57402B0BC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a:extLst>
            <a:ext uri="{FF2B5EF4-FFF2-40B4-BE49-F238E27FC236}">
              <a16:creationId xmlns:a16="http://schemas.microsoft.com/office/drawing/2014/main" id="{131E3639-AF9D-4445-9A4D-94B61FC31ACD}"/>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3FF7ABD7-C016-4BC9-9B39-0BBFDFE07B45}"/>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a:extLst>
            <a:ext uri="{FF2B5EF4-FFF2-40B4-BE49-F238E27FC236}">
              <a16:creationId xmlns:a16="http://schemas.microsoft.com/office/drawing/2014/main" id="{29661A14-4C7C-4ED2-9680-F454AAC842F3}"/>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569682A2-D500-4D30-B8DF-DA3CDB99781B}"/>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a:extLst>
            <a:ext uri="{FF2B5EF4-FFF2-40B4-BE49-F238E27FC236}">
              <a16:creationId xmlns:a16="http://schemas.microsoft.com/office/drawing/2014/main" id="{046921A5-EF30-4BEC-A2BE-614CD1E70EF8}"/>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3FB543AB-6E8B-4804-90FC-B0E3B7CCB38C}"/>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a:extLst>
            <a:ext uri="{FF2B5EF4-FFF2-40B4-BE49-F238E27FC236}">
              <a16:creationId xmlns:a16="http://schemas.microsoft.com/office/drawing/2014/main" id="{E1C6CD3C-0803-450E-93CD-932A6AFC25E8}"/>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a:extLst>
            <a:ext uri="{FF2B5EF4-FFF2-40B4-BE49-F238E27FC236}">
              <a16:creationId xmlns:a16="http://schemas.microsoft.com/office/drawing/2014/main" id="{6B99E2A4-A11E-4E86-992F-7391B577F467}"/>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a:extLst>
            <a:ext uri="{FF2B5EF4-FFF2-40B4-BE49-F238E27FC236}">
              <a16:creationId xmlns:a16="http://schemas.microsoft.com/office/drawing/2014/main" id="{8CF56BC7-C1F5-4AA1-89D9-DA1E6995DB99}"/>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a:extLst>
            <a:ext uri="{FF2B5EF4-FFF2-40B4-BE49-F238E27FC236}">
              <a16:creationId xmlns:a16="http://schemas.microsoft.com/office/drawing/2014/main" id="{8CB2C75E-E7E3-459D-864D-8AF1FEA9F79A}"/>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573" name="フローチャート: 判断 572">
          <a:extLst>
            <a:ext uri="{FF2B5EF4-FFF2-40B4-BE49-F238E27FC236}">
              <a16:creationId xmlns:a16="http://schemas.microsoft.com/office/drawing/2014/main" id="{E212B2B6-DBCF-4A83-822D-CA2D5EB8E423}"/>
            </a:ext>
          </a:extLst>
        </xdr:cNvPr>
        <xdr:cNvSpPr/>
      </xdr:nvSpPr>
      <xdr:spPr>
        <a:xfrm>
          <a:off x="18605500" y="6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3008936-A533-4721-9AF1-2E97C2E10C4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490AA4F-A974-4529-B111-4A4F978F18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36FC3F14-1A55-4589-8276-054982E64F1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CB5BE19-5000-4521-935E-8F9D73F26D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19F2A08-B792-40C0-8283-8C9165B2FE2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45055</xdr:rowOff>
    </xdr:from>
    <xdr:to>
      <xdr:col>116</xdr:col>
      <xdr:colOff>114300</xdr:colOff>
      <xdr:row>39</xdr:row>
      <xdr:rowOff>146655</xdr:rowOff>
    </xdr:to>
    <xdr:sp macro="" textlink="">
      <xdr:nvSpPr>
        <xdr:cNvPr id="579" name="楕円 578">
          <a:extLst>
            <a:ext uri="{FF2B5EF4-FFF2-40B4-BE49-F238E27FC236}">
              <a16:creationId xmlns:a16="http://schemas.microsoft.com/office/drawing/2014/main" id="{FE4CF385-2133-4E8D-8FD7-7CBEA6E182ED}"/>
            </a:ext>
          </a:extLst>
        </xdr:cNvPr>
        <xdr:cNvSpPr/>
      </xdr:nvSpPr>
      <xdr:spPr>
        <a:xfrm>
          <a:off x="22110700" y="67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23482</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FB6AC88F-EA89-49E2-B5BA-472FE697B8F4}"/>
            </a:ext>
          </a:extLst>
        </xdr:cNvPr>
        <xdr:cNvSpPr txBox="1"/>
      </xdr:nvSpPr>
      <xdr:spPr>
        <a:xfrm>
          <a:off x="22199600" y="671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55637</xdr:rowOff>
    </xdr:from>
    <xdr:to>
      <xdr:col>112</xdr:col>
      <xdr:colOff>38100</xdr:colOff>
      <xdr:row>39</xdr:row>
      <xdr:rowOff>157237</xdr:rowOff>
    </xdr:to>
    <xdr:sp macro="" textlink="">
      <xdr:nvSpPr>
        <xdr:cNvPr id="581" name="楕円 580">
          <a:extLst>
            <a:ext uri="{FF2B5EF4-FFF2-40B4-BE49-F238E27FC236}">
              <a16:creationId xmlns:a16="http://schemas.microsoft.com/office/drawing/2014/main" id="{3AF2DFA3-043E-44EB-AE90-1903CB8B7B76}"/>
            </a:ext>
          </a:extLst>
        </xdr:cNvPr>
        <xdr:cNvSpPr/>
      </xdr:nvSpPr>
      <xdr:spPr>
        <a:xfrm>
          <a:off x="21272500" y="67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95855</xdr:rowOff>
    </xdr:from>
    <xdr:to>
      <xdr:col>116</xdr:col>
      <xdr:colOff>63500</xdr:colOff>
      <xdr:row>39</xdr:row>
      <xdr:rowOff>106437</xdr:rowOff>
    </xdr:to>
    <xdr:cxnSp macro="">
      <xdr:nvCxnSpPr>
        <xdr:cNvPr id="582" name="直線コネクタ 581">
          <a:extLst>
            <a:ext uri="{FF2B5EF4-FFF2-40B4-BE49-F238E27FC236}">
              <a16:creationId xmlns:a16="http://schemas.microsoft.com/office/drawing/2014/main" id="{1A8B79A8-A346-42B7-A21D-06858D6C9F0A}"/>
            </a:ext>
          </a:extLst>
        </xdr:cNvPr>
        <xdr:cNvCxnSpPr/>
      </xdr:nvCxnSpPr>
      <xdr:spPr>
        <a:xfrm flipV="1">
          <a:off x="21323300" y="6782405"/>
          <a:ext cx="838200" cy="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65275</xdr:rowOff>
    </xdr:from>
    <xdr:to>
      <xdr:col>107</xdr:col>
      <xdr:colOff>101600</xdr:colOff>
      <xdr:row>39</xdr:row>
      <xdr:rowOff>166875</xdr:rowOff>
    </xdr:to>
    <xdr:sp macro="" textlink="">
      <xdr:nvSpPr>
        <xdr:cNvPr id="583" name="楕円 582">
          <a:extLst>
            <a:ext uri="{FF2B5EF4-FFF2-40B4-BE49-F238E27FC236}">
              <a16:creationId xmlns:a16="http://schemas.microsoft.com/office/drawing/2014/main" id="{90DBA637-A184-49BB-868E-081C453263D6}"/>
            </a:ext>
          </a:extLst>
        </xdr:cNvPr>
        <xdr:cNvSpPr/>
      </xdr:nvSpPr>
      <xdr:spPr>
        <a:xfrm>
          <a:off x="20383500" y="67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106437</xdr:rowOff>
    </xdr:from>
    <xdr:to>
      <xdr:col>111</xdr:col>
      <xdr:colOff>177800</xdr:colOff>
      <xdr:row>39</xdr:row>
      <xdr:rowOff>116075</xdr:rowOff>
    </xdr:to>
    <xdr:cxnSp macro="">
      <xdr:nvCxnSpPr>
        <xdr:cNvPr id="584" name="直線コネクタ 583">
          <a:extLst>
            <a:ext uri="{FF2B5EF4-FFF2-40B4-BE49-F238E27FC236}">
              <a16:creationId xmlns:a16="http://schemas.microsoft.com/office/drawing/2014/main" id="{CD60B2B6-F6A8-4B98-9F96-550398595276}"/>
            </a:ext>
          </a:extLst>
        </xdr:cNvPr>
        <xdr:cNvCxnSpPr/>
      </xdr:nvCxnSpPr>
      <xdr:spPr>
        <a:xfrm flipV="1">
          <a:off x="20434300" y="6792987"/>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47441</xdr:rowOff>
    </xdr:from>
    <xdr:to>
      <xdr:col>102</xdr:col>
      <xdr:colOff>165100</xdr:colOff>
      <xdr:row>39</xdr:row>
      <xdr:rowOff>149041</xdr:rowOff>
    </xdr:to>
    <xdr:sp macro="" textlink="">
      <xdr:nvSpPr>
        <xdr:cNvPr id="585" name="楕円 584">
          <a:extLst>
            <a:ext uri="{FF2B5EF4-FFF2-40B4-BE49-F238E27FC236}">
              <a16:creationId xmlns:a16="http://schemas.microsoft.com/office/drawing/2014/main" id="{176C1852-16BC-4705-803B-3FF6E94F8D6B}"/>
            </a:ext>
          </a:extLst>
        </xdr:cNvPr>
        <xdr:cNvSpPr/>
      </xdr:nvSpPr>
      <xdr:spPr>
        <a:xfrm>
          <a:off x="19494500" y="67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98241</xdr:rowOff>
    </xdr:from>
    <xdr:to>
      <xdr:col>107</xdr:col>
      <xdr:colOff>50800</xdr:colOff>
      <xdr:row>39</xdr:row>
      <xdr:rowOff>116075</xdr:rowOff>
    </xdr:to>
    <xdr:cxnSp macro="">
      <xdr:nvCxnSpPr>
        <xdr:cNvPr id="586" name="直線コネクタ 585">
          <a:extLst>
            <a:ext uri="{FF2B5EF4-FFF2-40B4-BE49-F238E27FC236}">
              <a16:creationId xmlns:a16="http://schemas.microsoft.com/office/drawing/2014/main" id="{629DA739-91B3-42D0-8740-0806DD63911A}"/>
            </a:ext>
          </a:extLst>
        </xdr:cNvPr>
        <xdr:cNvCxnSpPr/>
      </xdr:nvCxnSpPr>
      <xdr:spPr>
        <a:xfrm>
          <a:off x="19545300" y="6784791"/>
          <a:ext cx="889000" cy="1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46694</xdr:rowOff>
    </xdr:from>
    <xdr:to>
      <xdr:col>98</xdr:col>
      <xdr:colOff>38100</xdr:colOff>
      <xdr:row>39</xdr:row>
      <xdr:rowOff>148294</xdr:rowOff>
    </xdr:to>
    <xdr:sp macro="" textlink="">
      <xdr:nvSpPr>
        <xdr:cNvPr id="587" name="楕円 586">
          <a:extLst>
            <a:ext uri="{FF2B5EF4-FFF2-40B4-BE49-F238E27FC236}">
              <a16:creationId xmlns:a16="http://schemas.microsoft.com/office/drawing/2014/main" id="{A3F5A82E-C0E0-456C-8BBD-8FF6A0C438FC}"/>
            </a:ext>
          </a:extLst>
        </xdr:cNvPr>
        <xdr:cNvSpPr/>
      </xdr:nvSpPr>
      <xdr:spPr>
        <a:xfrm>
          <a:off x="18605500" y="673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97494</xdr:rowOff>
    </xdr:from>
    <xdr:to>
      <xdr:col>102</xdr:col>
      <xdr:colOff>114300</xdr:colOff>
      <xdr:row>39</xdr:row>
      <xdr:rowOff>98241</xdr:rowOff>
    </xdr:to>
    <xdr:cxnSp macro="">
      <xdr:nvCxnSpPr>
        <xdr:cNvPr id="588" name="直線コネクタ 587">
          <a:extLst>
            <a:ext uri="{FF2B5EF4-FFF2-40B4-BE49-F238E27FC236}">
              <a16:creationId xmlns:a16="http://schemas.microsoft.com/office/drawing/2014/main" id="{2EA7121B-8D97-4821-B72B-D14F2F9EEE76}"/>
            </a:ext>
          </a:extLst>
        </xdr:cNvPr>
        <xdr:cNvCxnSpPr/>
      </xdr:nvCxnSpPr>
      <xdr:spPr>
        <a:xfrm>
          <a:off x="18656300" y="6784044"/>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CFFA423-D960-4B6C-AA00-C20AFD8B10C9}"/>
            </a:ext>
          </a:extLst>
        </xdr:cNvPr>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DF213E95-0B56-4ECC-8D66-9DDF94B30915}"/>
            </a:ext>
          </a:extLst>
        </xdr:cNvPr>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1FFEF32F-DC53-45D0-895C-33214D4EDBB1}"/>
            </a:ext>
          </a:extLst>
        </xdr:cNvPr>
        <xdr:cNvSpPr txBox="1"/>
      </xdr:nvSpPr>
      <xdr:spPr>
        <a:xfrm>
          <a:off x="19245795" y="68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101585</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971D0CB2-B3DE-49C0-8E35-5363BF7D1F44}"/>
            </a:ext>
          </a:extLst>
        </xdr:cNvPr>
        <xdr:cNvSpPr txBox="1"/>
      </xdr:nvSpPr>
      <xdr:spPr>
        <a:xfrm>
          <a:off x="18356795" y="695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148364</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31047958-C5BB-4DDB-9503-F5BD69CE6A6A}"/>
            </a:ext>
          </a:extLst>
        </xdr:cNvPr>
        <xdr:cNvSpPr txBox="1"/>
      </xdr:nvSpPr>
      <xdr:spPr>
        <a:xfrm>
          <a:off x="21011095" y="683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158002</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BB36C7D5-DC32-4CDC-8664-2A5E00F7802D}"/>
            </a:ext>
          </a:extLst>
        </xdr:cNvPr>
        <xdr:cNvSpPr txBox="1"/>
      </xdr:nvSpPr>
      <xdr:spPr>
        <a:xfrm>
          <a:off x="20134795" y="68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165568</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BF99AECC-D997-4719-9139-41F4395472DF}"/>
            </a:ext>
          </a:extLst>
        </xdr:cNvPr>
        <xdr:cNvSpPr txBox="1"/>
      </xdr:nvSpPr>
      <xdr:spPr>
        <a:xfrm>
          <a:off x="19245795" y="650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164821</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5C9B8467-CBDD-4B6A-98EC-137555D6AEBB}"/>
            </a:ext>
          </a:extLst>
        </xdr:cNvPr>
        <xdr:cNvSpPr txBox="1"/>
      </xdr:nvSpPr>
      <xdr:spPr>
        <a:xfrm>
          <a:off x="18356795" y="650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DA486B42-5D90-4DC1-BED6-CA29612334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200F9C26-9854-46F9-AF40-9DDFB6FEE2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A1526284-56EC-44C0-A32F-72A59E5A30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CA0CCAFF-0DDA-490E-8DA8-2A96E7D761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51E07574-5B36-4853-A08B-7A72C341CE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211E30B0-F7F1-490E-828D-5674AEC91E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3579A46B-FB0A-4D37-9037-68413862950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3906214B-5BAB-4989-AD99-4112CF9246E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2D1579E2-6F8E-42BF-AD56-98AD8CBDE1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0E84452F-532C-431E-9ACD-37DDDA4F1B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7DAAA08B-7674-4624-9618-BFBE3386F4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5FBB7D17-1CC6-4AB6-8EBF-810865C5F0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1DBD1D71-938C-4A3D-9562-A6566CC103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26567314-B5BC-4204-8E24-0B41A335B7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CDBEDF66-5F3D-4D13-875B-8B55CA9C6F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4E4A790A-B07E-4C5F-BD50-0BB4613C44E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31C38A0A-79A9-4B09-AFC9-9B208082A7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C974195C-D517-467E-99F2-374EBC7902F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815E60F2-61F4-4E45-B5FD-DB19B3539E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DF535B84-0932-4B58-983D-D24C3E82A1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35BE61CE-7342-4211-9E1C-49A8F10A94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6D609F62-8891-4486-917C-42FBE4BBC6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89E26974-FABC-4950-8DDB-7714320138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F191819D-08AB-4B6A-86B9-9F27C8E005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CF5E167B-0390-4A41-BC4D-C61A4C6606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187FA03D-479B-4453-9847-CF099E6403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A6EAE85E-5125-4C3A-B9A3-7072D99254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B4C7FD45-6D8C-4B8A-8DF9-066EB43C1B6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DDCED073-CD11-4EBA-85BA-7664801F29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1CA30681-44CC-4960-98C9-E31DB0D94DB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9CE3ABB7-C1DD-4A98-8444-B55FA705A8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5A9719D7-0EED-4094-ADF9-07CFE1B8259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BD74BF2C-409E-4152-B387-986EDECE99A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D98F7991-98E1-46C6-9F99-C1D34DB494A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26866369-69E9-4B6C-BA6A-C43CC13649C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E917D2AA-4631-4042-BC2C-A1FDFE1EEC9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268ADA2C-8354-4941-AE46-68B520A40A7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E1837665-6905-4359-A0E7-8DA0807BA8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5EBC061E-5A23-4BAB-A60C-A2CC9D9FBF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3099F249-6EED-4C59-B6D2-9CB226B826C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7" name="直線コネクタ 636">
          <a:extLst>
            <a:ext uri="{FF2B5EF4-FFF2-40B4-BE49-F238E27FC236}">
              <a16:creationId xmlns:a16="http://schemas.microsoft.com/office/drawing/2014/main" id="{9FEC0145-347F-4E3B-865F-328C75B02B12}"/>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8" name="【消防施設】&#10;有形固定資産減価償却率最小値テキスト">
          <a:extLst>
            <a:ext uri="{FF2B5EF4-FFF2-40B4-BE49-F238E27FC236}">
              <a16:creationId xmlns:a16="http://schemas.microsoft.com/office/drawing/2014/main" id="{6C1E29C0-9EC5-43A9-9B6B-C753AC0E7AB9}"/>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9" name="直線コネクタ 638">
          <a:extLst>
            <a:ext uri="{FF2B5EF4-FFF2-40B4-BE49-F238E27FC236}">
              <a16:creationId xmlns:a16="http://schemas.microsoft.com/office/drawing/2014/main" id="{CDA7A78B-D714-4A04-8DD5-A86213674463}"/>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259BBCED-52E1-4B86-8A90-7608AAACB1F5}"/>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41" name="直線コネクタ 640">
          <a:extLst>
            <a:ext uri="{FF2B5EF4-FFF2-40B4-BE49-F238E27FC236}">
              <a16:creationId xmlns:a16="http://schemas.microsoft.com/office/drawing/2014/main" id="{E1482717-6447-4666-8FB5-0678882D5408}"/>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C8D0282C-36F5-4395-A39D-650E5C637257}"/>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3" name="フローチャート: 判断 642">
          <a:extLst>
            <a:ext uri="{FF2B5EF4-FFF2-40B4-BE49-F238E27FC236}">
              <a16:creationId xmlns:a16="http://schemas.microsoft.com/office/drawing/2014/main" id="{9D753152-4188-46F6-B201-A08531D7C9D1}"/>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4" name="フローチャート: 判断 643">
          <a:extLst>
            <a:ext uri="{FF2B5EF4-FFF2-40B4-BE49-F238E27FC236}">
              <a16:creationId xmlns:a16="http://schemas.microsoft.com/office/drawing/2014/main" id="{B7DE5DBE-D585-4763-96B2-2C287F038A4A}"/>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5" name="フローチャート: 判断 644">
          <a:extLst>
            <a:ext uri="{FF2B5EF4-FFF2-40B4-BE49-F238E27FC236}">
              <a16:creationId xmlns:a16="http://schemas.microsoft.com/office/drawing/2014/main" id="{025DC968-ED5C-42D9-8561-559D711D1FAE}"/>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6" name="フローチャート: 判断 645">
          <a:extLst>
            <a:ext uri="{FF2B5EF4-FFF2-40B4-BE49-F238E27FC236}">
              <a16:creationId xmlns:a16="http://schemas.microsoft.com/office/drawing/2014/main" id="{3AE37D4F-03AE-4659-86B4-C8C376D6FBAB}"/>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647" name="フローチャート: 判断 646">
          <a:extLst>
            <a:ext uri="{FF2B5EF4-FFF2-40B4-BE49-F238E27FC236}">
              <a16:creationId xmlns:a16="http://schemas.microsoft.com/office/drawing/2014/main" id="{3EE61E94-54EC-429B-86F8-3046A21BED09}"/>
            </a:ext>
          </a:extLst>
        </xdr:cNvPr>
        <xdr:cNvSpPr/>
      </xdr:nvSpPr>
      <xdr:spPr>
        <a:xfrm>
          <a:off x="12763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1DE5D5FA-CAEC-40FE-BF7C-D0EADA22C7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26B319F2-318A-4CA2-ABE5-5B2527CE5F5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FA54A52D-3298-47AC-B28B-AEF4F4E622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C7E74CD0-48C1-4079-96D4-D5193E8A7F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C6CEB10-D739-4830-9600-C587AC4B97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76836</xdr:rowOff>
    </xdr:from>
    <xdr:to>
      <xdr:col>85</xdr:col>
      <xdr:colOff>177800</xdr:colOff>
      <xdr:row>82</xdr:row>
      <xdr:rowOff>6986</xdr:rowOff>
    </xdr:to>
    <xdr:sp macro="" textlink="">
      <xdr:nvSpPr>
        <xdr:cNvPr id="653" name="楕円 652">
          <a:extLst>
            <a:ext uri="{FF2B5EF4-FFF2-40B4-BE49-F238E27FC236}">
              <a16:creationId xmlns:a16="http://schemas.microsoft.com/office/drawing/2014/main" id="{C715DCDB-6585-4CB1-823D-BEE352647D70}"/>
            </a:ext>
          </a:extLst>
        </xdr:cNvPr>
        <xdr:cNvSpPr/>
      </xdr:nvSpPr>
      <xdr:spPr>
        <a:xfrm>
          <a:off x="16268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99713</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23EE24FD-C905-4BFB-8381-FE28001BF431}"/>
            </a:ext>
          </a:extLst>
        </xdr:cNvPr>
        <xdr:cNvSpPr txBox="1"/>
      </xdr:nvSpPr>
      <xdr:spPr>
        <a:xfrm>
          <a:off x="16357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655" name="楕円 654">
          <a:extLst>
            <a:ext uri="{FF2B5EF4-FFF2-40B4-BE49-F238E27FC236}">
              <a16:creationId xmlns:a16="http://schemas.microsoft.com/office/drawing/2014/main" id="{17F9F9E2-7ABB-419A-AB48-8D92865A3B22}"/>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118111</xdr:rowOff>
    </xdr:from>
    <xdr:to>
      <xdr:col>85</xdr:col>
      <xdr:colOff>127000</xdr:colOff>
      <xdr:row>81</xdr:row>
      <xdr:rowOff>127636</xdr:rowOff>
    </xdr:to>
    <xdr:cxnSp macro="">
      <xdr:nvCxnSpPr>
        <xdr:cNvPr id="656" name="直線コネクタ 655">
          <a:extLst>
            <a:ext uri="{FF2B5EF4-FFF2-40B4-BE49-F238E27FC236}">
              <a16:creationId xmlns:a16="http://schemas.microsoft.com/office/drawing/2014/main" id="{BEAFEB7D-5250-4309-A56F-9DFBCB19A04C}"/>
            </a:ext>
          </a:extLst>
        </xdr:cNvPr>
        <xdr:cNvCxnSpPr/>
      </xdr:nvCxnSpPr>
      <xdr:spPr>
        <a:xfrm>
          <a:off x="15481300" y="1400556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57" name="楕円 656">
          <a:extLst>
            <a:ext uri="{FF2B5EF4-FFF2-40B4-BE49-F238E27FC236}">
              <a16:creationId xmlns:a16="http://schemas.microsoft.com/office/drawing/2014/main" id="{A97F7D9A-D9DA-4A9F-9F25-D758D6DDB765}"/>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83820</xdr:rowOff>
    </xdr:from>
    <xdr:to>
      <xdr:col>81</xdr:col>
      <xdr:colOff>50800</xdr:colOff>
      <xdr:row>81</xdr:row>
      <xdr:rowOff>118111</xdr:rowOff>
    </xdr:to>
    <xdr:cxnSp macro="">
      <xdr:nvCxnSpPr>
        <xdr:cNvPr id="658" name="直線コネクタ 657">
          <a:extLst>
            <a:ext uri="{FF2B5EF4-FFF2-40B4-BE49-F238E27FC236}">
              <a16:creationId xmlns:a16="http://schemas.microsoft.com/office/drawing/2014/main" id="{07CD906E-DEEA-4CB3-9FD8-9D8ED5BE866B}"/>
            </a:ext>
          </a:extLst>
        </xdr:cNvPr>
        <xdr:cNvCxnSpPr/>
      </xdr:nvCxnSpPr>
      <xdr:spPr>
        <a:xfrm>
          <a:off x="14592300" y="13971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659" name="楕円 658">
          <a:extLst>
            <a:ext uri="{FF2B5EF4-FFF2-40B4-BE49-F238E27FC236}">
              <a16:creationId xmlns:a16="http://schemas.microsoft.com/office/drawing/2014/main" id="{14879EC3-8E64-498E-9F9D-FF470CE65516}"/>
            </a:ext>
          </a:extLst>
        </xdr:cNvPr>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83820</xdr:rowOff>
    </xdr:to>
    <xdr:cxnSp macro="">
      <xdr:nvCxnSpPr>
        <xdr:cNvPr id="660" name="直線コネクタ 659">
          <a:extLst>
            <a:ext uri="{FF2B5EF4-FFF2-40B4-BE49-F238E27FC236}">
              <a16:creationId xmlns:a16="http://schemas.microsoft.com/office/drawing/2014/main" id="{2282CC58-9F44-4BAC-8E75-F6B16D26BD27}"/>
            </a:ext>
          </a:extLst>
        </xdr:cNvPr>
        <xdr:cNvCxnSpPr/>
      </xdr:nvCxnSpPr>
      <xdr:spPr>
        <a:xfrm>
          <a:off x="13703300" y="1393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139700</xdr:rowOff>
    </xdr:from>
    <xdr:to>
      <xdr:col>67</xdr:col>
      <xdr:colOff>101600</xdr:colOff>
      <xdr:row>81</xdr:row>
      <xdr:rowOff>69850</xdr:rowOff>
    </xdr:to>
    <xdr:sp macro="" textlink="">
      <xdr:nvSpPr>
        <xdr:cNvPr id="661" name="楕円 660">
          <a:extLst>
            <a:ext uri="{FF2B5EF4-FFF2-40B4-BE49-F238E27FC236}">
              <a16:creationId xmlns:a16="http://schemas.microsoft.com/office/drawing/2014/main" id="{D535231A-E9B9-4862-B95D-CA3FA477C4F5}"/>
            </a:ext>
          </a:extLst>
        </xdr:cNvPr>
        <xdr:cNvSpPr/>
      </xdr:nvSpPr>
      <xdr:spPr>
        <a:xfrm>
          <a:off x="1276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19050</xdr:rowOff>
    </xdr:from>
    <xdr:to>
      <xdr:col>71</xdr:col>
      <xdr:colOff>177800</xdr:colOff>
      <xdr:row>81</xdr:row>
      <xdr:rowOff>49530</xdr:rowOff>
    </xdr:to>
    <xdr:cxnSp macro="">
      <xdr:nvCxnSpPr>
        <xdr:cNvPr id="662" name="直線コネクタ 661">
          <a:extLst>
            <a:ext uri="{FF2B5EF4-FFF2-40B4-BE49-F238E27FC236}">
              <a16:creationId xmlns:a16="http://schemas.microsoft.com/office/drawing/2014/main" id="{9D19168F-C1F6-4894-9A53-CB22BC28FC7E}"/>
            </a:ext>
          </a:extLst>
        </xdr:cNvPr>
        <xdr:cNvCxnSpPr/>
      </xdr:nvCxnSpPr>
      <xdr:spPr>
        <a:xfrm>
          <a:off x="12814300" y="13906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663" name="n_1aveValue【消防施設】&#10;有形固定資産減価償却率">
          <a:extLst>
            <a:ext uri="{FF2B5EF4-FFF2-40B4-BE49-F238E27FC236}">
              <a16:creationId xmlns:a16="http://schemas.microsoft.com/office/drawing/2014/main" id="{7CBAE091-B33E-43FA-BCFA-73047D3D49C1}"/>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664" name="n_2aveValue【消防施設】&#10;有形固定資産減価償却率">
          <a:extLst>
            <a:ext uri="{FF2B5EF4-FFF2-40B4-BE49-F238E27FC236}">
              <a16:creationId xmlns:a16="http://schemas.microsoft.com/office/drawing/2014/main" id="{1D91263B-08E0-4355-95AE-5DC17E763BA4}"/>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665" name="n_3aveValue【消防施設】&#10;有形固定資産減価償却率">
          <a:extLst>
            <a:ext uri="{FF2B5EF4-FFF2-40B4-BE49-F238E27FC236}">
              <a16:creationId xmlns:a16="http://schemas.microsoft.com/office/drawing/2014/main" id="{4862C695-C757-4D50-8C06-15AB7FBD2F78}"/>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666" name="n_4aveValue【消防施設】&#10;有形固定資産減価償却率">
          <a:extLst>
            <a:ext uri="{FF2B5EF4-FFF2-40B4-BE49-F238E27FC236}">
              <a16:creationId xmlns:a16="http://schemas.microsoft.com/office/drawing/2014/main" id="{55EA7E12-C44B-473C-98B0-1F5C91125AC6}"/>
            </a:ext>
          </a:extLst>
        </xdr:cNvPr>
        <xdr:cNvSpPr txBox="1"/>
      </xdr:nvSpPr>
      <xdr:spPr>
        <a:xfrm>
          <a:off x="12611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667" name="n_1mainValue【消防施設】&#10;有形固定資産減価償却率">
          <a:extLst>
            <a:ext uri="{FF2B5EF4-FFF2-40B4-BE49-F238E27FC236}">
              <a16:creationId xmlns:a16="http://schemas.microsoft.com/office/drawing/2014/main" id="{F51C84A3-62E3-428B-B915-C833253A1A0B}"/>
            </a:ext>
          </a:extLst>
        </xdr:cNvPr>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68" name="n_2mainValue【消防施設】&#10;有形固定資産減価償却率">
          <a:extLst>
            <a:ext uri="{FF2B5EF4-FFF2-40B4-BE49-F238E27FC236}">
              <a16:creationId xmlns:a16="http://schemas.microsoft.com/office/drawing/2014/main" id="{C3AA91A8-3A4F-4F15-A34F-C2F3BE1028E3}"/>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669" name="n_3mainValue【消防施設】&#10;有形固定資産減価償却率">
          <a:extLst>
            <a:ext uri="{FF2B5EF4-FFF2-40B4-BE49-F238E27FC236}">
              <a16:creationId xmlns:a16="http://schemas.microsoft.com/office/drawing/2014/main" id="{81147F67-6BC7-4229-B88A-AED37A7FC1DC}"/>
            </a:ext>
          </a:extLst>
        </xdr:cNvPr>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86377</xdr:rowOff>
    </xdr:from>
    <xdr:ext cx="405111" cy="259045"/>
    <xdr:sp macro="" textlink="">
      <xdr:nvSpPr>
        <xdr:cNvPr id="670" name="n_4mainValue【消防施設】&#10;有形固定資産減価償却率">
          <a:extLst>
            <a:ext uri="{FF2B5EF4-FFF2-40B4-BE49-F238E27FC236}">
              <a16:creationId xmlns:a16="http://schemas.microsoft.com/office/drawing/2014/main" id="{E01F9784-0EBA-430A-ACD7-1F399CFC360C}"/>
            </a:ext>
          </a:extLst>
        </xdr:cNvPr>
        <xdr:cNvSpPr txBox="1"/>
      </xdr:nvSpPr>
      <xdr:spPr>
        <a:xfrm>
          <a:off x="12611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D79C8F28-F77E-461D-B2C7-6B20B0A3D58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DF159E75-5BDC-484B-B430-600A4DE2E1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73953C28-1777-4E6D-9211-5E3429CF1D6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0BD4B9B4-8B8C-4F87-AF9F-2FB4719AEA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25AFC671-B96F-441D-8C0B-196C1FC701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B7A47E25-6AE0-463F-A5CF-0310627B05E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FD60818F-0504-4C61-90D4-D1DB91C50A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71CC4EC9-78E1-4AD4-97DA-8A9E71C4896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445F733C-593A-4138-98DF-452E5E6058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BC694EB6-7E4E-4C5C-8BE8-C853E86E86D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1" name="直線コネクタ 680">
          <a:extLst>
            <a:ext uri="{FF2B5EF4-FFF2-40B4-BE49-F238E27FC236}">
              <a16:creationId xmlns:a16="http://schemas.microsoft.com/office/drawing/2014/main" id="{6864B011-5D66-42DE-A1C5-E2D62E81029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2" name="テキスト ボックス 681">
          <a:extLst>
            <a:ext uri="{FF2B5EF4-FFF2-40B4-BE49-F238E27FC236}">
              <a16:creationId xmlns:a16="http://schemas.microsoft.com/office/drawing/2014/main" id="{B7B67355-0F54-4106-A357-FA41697CB3F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3" name="直線コネクタ 682">
          <a:extLst>
            <a:ext uri="{FF2B5EF4-FFF2-40B4-BE49-F238E27FC236}">
              <a16:creationId xmlns:a16="http://schemas.microsoft.com/office/drawing/2014/main" id="{2CCB6B82-7B1D-4A38-BE0D-88CC361B59B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4" name="テキスト ボックス 683">
          <a:extLst>
            <a:ext uri="{FF2B5EF4-FFF2-40B4-BE49-F238E27FC236}">
              <a16:creationId xmlns:a16="http://schemas.microsoft.com/office/drawing/2014/main" id="{ACD767F5-5D80-4DE5-B800-40FD10FCCEC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5" name="直線コネクタ 684">
          <a:extLst>
            <a:ext uri="{FF2B5EF4-FFF2-40B4-BE49-F238E27FC236}">
              <a16:creationId xmlns:a16="http://schemas.microsoft.com/office/drawing/2014/main" id="{6DDF16FF-DA70-4A1E-8621-51FEA32C4FD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6" name="テキスト ボックス 685">
          <a:extLst>
            <a:ext uri="{FF2B5EF4-FFF2-40B4-BE49-F238E27FC236}">
              <a16:creationId xmlns:a16="http://schemas.microsoft.com/office/drawing/2014/main" id="{D1DB7BD4-283A-4323-91AF-EB3A7F5DF0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7" name="直線コネクタ 686">
          <a:extLst>
            <a:ext uri="{FF2B5EF4-FFF2-40B4-BE49-F238E27FC236}">
              <a16:creationId xmlns:a16="http://schemas.microsoft.com/office/drawing/2014/main" id="{444692B6-F20F-4135-9AE5-BC297FB1BC1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8" name="テキスト ボックス 687">
          <a:extLst>
            <a:ext uri="{FF2B5EF4-FFF2-40B4-BE49-F238E27FC236}">
              <a16:creationId xmlns:a16="http://schemas.microsoft.com/office/drawing/2014/main" id="{F2D0280F-D7C9-4DA4-A759-CB7F76BC1CD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9" name="直線コネクタ 688">
          <a:extLst>
            <a:ext uri="{FF2B5EF4-FFF2-40B4-BE49-F238E27FC236}">
              <a16:creationId xmlns:a16="http://schemas.microsoft.com/office/drawing/2014/main" id="{2DD594E5-C5E1-486E-8646-499491AF8FD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0" name="テキスト ボックス 689">
          <a:extLst>
            <a:ext uri="{FF2B5EF4-FFF2-40B4-BE49-F238E27FC236}">
              <a16:creationId xmlns:a16="http://schemas.microsoft.com/office/drawing/2014/main" id="{5B25DC6B-8519-43AA-8EF1-A357D6E1E5A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1" name="直線コネクタ 690">
          <a:extLst>
            <a:ext uri="{FF2B5EF4-FFF2-40B4-BE49-F238E27FC236}">
              <a16:creationId xmlns:a16="http://schemas.microsoft.com/office/drawing/2014/main" id="{94363F57-FD53-4480-AB80-B70A63F153B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2" name="テキスト ボックス 691">
          <a:extLst>
            <a:ext uri="{FF2B5EF4-FFF2-40B4-BE49-F238E27FC236}">
              <a16:creationId xmlns:a16="http://schemas.microsoft.com/office/drawing/2014/main" id="{B3B909FA-5462-4490-AFDD-B0E69F60564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B5DE5180-63CC-4B79-A67A-2716487C1F5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A299BA28-1553-47AA-81BA-74F912E806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D1E720C4-7E1D-4353-BD99-00797B167F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6" name="直線コネクタ 695">
          <a:extLst>
            <a:ext uri="{FF2B5EF4-FFF2-40B4-BE49-F238E27FC236}">
              <a16:creationId xmlns:a16="http://schemas.microsoft.com/office/drawing/2014/main" id="{0A4AC259-1C0D-43C8-93D2-0B8B03D12BBC}"/>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7" name="【消防施設】&#10;一人当たり面積最小値テキスト">
          <a:extLst>
            <a:ext uri="{FF2B5EF4-FFF2-40B4-BE49-F238E27FC236}">
              <a16:creationId xmlns:a16="http://schemas.microsoft.com/office/drawing/2014/main" id="{0E3A0DBC-9ADA-439D-8A30-18A35BF893C4}"/>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8" name="直線コネクタ 697">
          <a:extLst>
            <a:ext uri="{FF2B5EF4-FFF2-40B4-BE49-F238E27FC236}">
              <a16:creationId xmlns:a16="http://schemas.microsoft.com/office/drawing/2014/main" id="{DE0FA856-8D3F-40AB-969A-BF7EEB599FB1}"/>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9" name="【消防施設】&#10;一人当たり面積最大値テキスト">
          <a:extLst>
            <a:ext uri="{FF2B5EF4-FFF2-40B4-BE49-F238E27FC236}">
              <a16:creationId xmlns:a16="http://schemas.microsoft.com/office/drawing/2014/main" id="{B103FABE-C42B-428E-BB15-D7203C20C09B}"/>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00" name="直線コネクタ 699">
          <a:extLst>
            <a:ext uri="{FF2B5EF4-FFF2-40B4-BE49-F238E27FC236}">
              <a16:creationId xmlns:a16="http://schemas.microsoft.com/office/drawing/2014/main" id="{0D02B773-4575-4201-8481-360A9ACF8411}"/>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macro="" textlink="">
      <xdr:nvSpPr>
        <xdr:cNvPr id="701" name="【消防施設】&#10;一人当たり面積平均値テキスト">
          <a:extLst>
            <a:ext uri="{FF2B5EF4-FFF2-40B4-BE49-F238E27FC236}">
              <a16:creationId xmlns:a16="http://schemas.microsoft.com/office/drawing/2014/main" id="{BDC9DA66-AD0A-473B-B0DB-9B38877EC7BB}"/>
            </a:ext>
          </a:extLst>
        </xdr:cNvPr>
        <xdr:cNvSpPr txBox="1"/>
      </xdr:nvSpPr>
      <xdr:spPr>
        <a:xfrm>
          <a:off x="22199600" y="1423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02" name="フローチャート: 判断 701">
          <a:extLst>
            <a:ext uri="{FF2B5EF4-FFF2-40B4-BE49-F238E27FC236}">
              <a16:creationId xmlns:a16="http://schemas.microsoft.com/office/drawing/2014/main" id="{D652A602-F3C1-40F0-8246-19B4129C2216}"/>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3" name="フローチャート: 判断 702">
          <a:extLst>
            <a:ext uri="{FF2B5EF4-FFF2-40B4-BE49-F238E27FC236}">
              <a16:creationId xmlns:a16="http://schemas.microsoft.com/office/drawing/2014/main" id="{2CFCF076-E9AB-43A0-8DEF-18CCA1EDBBC3}"/>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4" name="フローチャート: 判断 703">
          <a:extLst>
            <a:ext uri="{FF2B5EF4-FFF2-40B4-BE49-F238E27FC236}">
              <a16:creationId xmlns:a16="http://schemas.microsoft.com/office/drawing/2014/main" id="{9511D65C-D703-43AC-B596-C346B10FEEF6}"/>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05" name="フローチャート: 判断 704">
          <a:extLst>
            <a:ext uri="{FF2B5EF4-FFF2-40B4-BE49-F238E27FC236}">
              <a16:creationId xmlns:a16="http://schemas.microsoft.com/office/drawing/2014/main" id="{E452BF44-7519-4F1A-BC6D-4221D0406D10}"/>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706" name="フローチャート: 判断 705">
          <a:extLst>
            <a:ext uri="{FF2B5EF4-FFF2-40B4-BE49-F238E27FC236}">
              <a16:creationId xmlns:a16="http://schemas.microsoft.com/office/drawing/2014/main" id="{5D50598F-DA53-4E8F-8382-0E0044A43E27}"/>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E240D30-7F0F-4153-B380-F6664E8ADA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1775155-1544-470D-9AEB-64AA41A273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3AF0E19-C427-40F3-B20A-BE54E73893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CEA4EA3-3AD5-4D8C-981E-EF293DE8A0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DC843A0-5695-4D0C-827F-BB588C96E0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712" name="楕円 711">
          <a:extLst>
            <a:ext uri="{FF2B5EF4-FFF2-40B4-BE49-F238E27FC236}">
              <a16:creationId xmlns:a16="http://schemas.microsoft.com/office/drawing/2014/main" id="{34057DE7-55F0-462A-9062-6DF8CFF690D2}"/>
            </a:ext>
          </a:extLst>
        </xdr:cNvPr>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713" name="【消防施設】&#10;一人当たり面積該当値テキスト">
          <a:extLst>
            <a:ext uri="{FF2B5EF4-FFF2-40B4-BE49-F238E27FC236}">
              <a16:creationId xmlns:a16="http://schemas.microsoft.com/office/drawing/2014/main" id="{AC38CA78-92AE-4BB3-A82F-B166C04619B2}"/>
            </a:ext>
          </a:extLst>
        </xdr:cNvPr>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714" name="楕円 713">
          <a:extLst>
            <a:ext uri="{FF2B5EF4-FFF2-40B4-BE49-F238E27FC236}">
              <a16:creationId xmlns:a16="http://schemas.microsoft.com/office/drawing/2014/main" id="{1BDD1DA8-747C-4C36-9480-FE07774B1BD2}"/>
            </a:ext>
          </a:extLst>
        </xdr:cNvPr>
        <xdr:cNvSpPr/>
      </xdr:nvSpPr>
      <xdr:spPr>
        <a:xfrm>
          <a:off x="2127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82</xdr:row>
      <xdr:rowOff>70757</xdr:rowOff>
    </xdr:to>
    <xdr:cxnSp macro="">
      <xdr:nvCxnSpPr>
        <xdr:cNvPr id="715" name="直線コネクタ 714">
          <a:extLst>
            <a:ext uri="{FF2B5EF4-FFF2-40B4-BE49-F238E27FC236}">
              <a16:creationId xmlns:a16="http://schemas.microsoft.com/office/drawing/2014/main" id="{1632E382-A528-483D-AB1C-25E5D23395C2}"/>
            </a:ext>
          </a:extLst>
        </xdr:cNvPr>
        <xdr:cNvCxnSpPr/>
      </xdr:nvCxnSpPr>
      <xdr:spPr>
        <a:xfrm flipV="1">
          <a:off x="21323300" y="1411986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26488</xdr:rowOff>
    </xdr:from>
    <xdr:to>
      <xdr:col>107</xdr:col>
      <xdr:colOff>101600</xdr:colOff>
      <xdr:row>82</xdr:row>
      <xdr:rowOff>128088</xdr:rowOff>
    </xdr:to>
    <xdr:sp macro="" textlink="">
      <xdr:nvSpPr>
        <xdr:cNvPr id="716" name="楕円 715">
          <a:extLst>
            <a:ext uri="{FF2B5EF4-FFF2-40B4-BE49-F238E27FC236}">
              <a16:creationId xmlns:a16="http://schemas.microsoft.com/office/drawing/2014/main" id="{80CC2F06-726D-41B7-B655-F3667E966418}"/>
            </a:ext>
          </a:extLst>
        </xdr:cNvPr>
        <xdr:cNvSpPr/>
      </xdr:nvSpPr>
      <xdr:spPr>
        <a:xfrm>
          <a:off x="20383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70757</xdr:rowOff>
    </xdr:from>
    <xdr:to>
      <xdr:col>111</xdr:col>
      <xdr:colOff>177800</xdr:colOff>
      <xdr:row>82</xdr:row>
      <xdr:rowOff>77288</xdr:rowOff>
    </xdr:to>
    <xdr:cxnSp macro="">
      <xdr:nvCxnSpPr>
        <xdr:cNvPr id="717" name="直線コネクタ 716">
          <a:extLst>
            <a:ext uri="{FF2B5EF4-FFF2-40B4-BE49-F238E27FC236}">
              <a16:creationId xmlns:a16="http://schemas.microsoft.com/office/drawing/2014/main" id="{05F711A8-3DF3-473C-84EA-BF0C520E3A12}"/>
            </a:ext>
          </a:extLst>
        </xdr:cNvPr>
        <xdr:cNvCxnSpPr/>
      </xdr:nvCxnSpPr>
      <xdr:spPr>
        <a:xfrm flipV="1">
          <a:off x="20434300" y="141296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36286</xdr:rowOff>
    </xdr:from>
    <xdr:to>
      <xdr:col>102</xdr:col>
      <xdr:colOff>165100</xdr:colOff>
      <xdr:row>82</xdr:row>
      <xdr:rowOff>137886</xdr:rowOff>
    </xdr:to>
    <xdr:sp macro="" textlink="">
      <xdr:nvSpPr>
        <xdr:cNvPr id="718" name="楕円 717">
          <a:extLst>
            <a:ext uri="{FF2B5EF4-FFF2-40B4-BE49-F238E27FC236}">
              <a16:creationId xmlns:a16="http://schemas.microsoft.com/office/drawing/2014/main" id="{7694BC7A-557D-4183-B5C6-F321D4BA3EAF}"/>
            </a:ext>
          </a:extLst>
        </xdr:cNvPr>
        <xdr:cNvSpPr/>
      </xdr:nvSpPr>
      <xdr:spPr>
        <a:xfrm>
          <a:off x="19494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77288</xdr:rowOff>
    </xdr:from>
    <xdr:to>
      <xdr:col>107</xdr:col>
      <xdr:colOff>50800</xdr:colOff>
      <xdr:row>82</xdr:row>
      <xdr:rowOff>87086</xdr:rowOff>
    </xdr:to>
    <xdr:cxnSp macro="">
      <xdr:nvCxnSpPr>
        <xdr:cNvPr id="719" name="直線コネクタ 718">
          <a:extLst>
            <a:ext uri="{FF2B5EF4-FFF2-40B4-BE49-F238E27FC236}">
              <a16:creationId xmlns:a16="http://schemas.microsoft.com/office/drawing/2014/main" id="{4FAD00C2-306F-4208-9D77-F375481D9BC2}"/>
            </a:ext>
          </a:extLst>
        </xdr:cNvPr>
        <xdr:cNvCxnSpPr/>
      </xdr:nvCxnSpPr>
      <xdr:spPr>
        <a:xfrm flipV="1">
          <a:off x="19545300" y="1413618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42818</xdr:rowOff>
    </xdr:from>
    <xdr:to>
      <xdr:col>98</xdr:col>
      <xdr:colOff>38100</xdr:colOff>
      <xdr:row>82</xdr:row>
      <xdr:rowOff>144418</xdr:rowOff>
    </xdr:to>
    <xdr:sp macro="" textlink="">
      <xdr:nvSpPr>
        <xdr:cNvPr id="720" name="楕円 719">
          <a:extLst>
            <a:ext uri="{FF2B5EF4-FFF2-40B4-BE49-F238E27FC236}">
              <a16:creationId xmlns:a16="http://schemas.microsoft.com/office/drawing/2014/main" id="{26031772-DA58-4E1C-AB91-8451C6E0F1F1}"/>
            </a:ext>
          </a:extLst>
        </xdr:cNvPr>
        <xdr:cNvSpPr/>
      </xdr:nvSpPr>
      <xdr:spPr>
        <a:xfrm>
          <a:off x="18605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87086</xdr:rowOff>
    </xdr:from>
    <xdr:to>
      <xdr:col>102</xdr:col>
      <xdr:colOff>114300</xdr:colOff>
      <xdr:row>82</xdr:row>
      <xdr:rowOff>93618</xdr:rowOff>
    </xdr:to>
    <xdr:cxnSp macro="">
      <xdr:nvCxnSpPr>
        <xdr:cNvPr id="721" name="直線コネクタ 720">
          <a:extLst>
            <a:ext uri="{FF2B5EF4-FFF2-40B4-BE49-F238E27FC236}">
              <a16:creationId xmlns:a16="http://schemas.microsoft.com/office/drawing/2014/main" id="{DEF6C993-91B6-4011-85A2-4DD13A376E8C}"/>
            </a:ext>
          </a:extLst>
        </xdr:cNvPr>
        <xdr:cNvCxnSpPr/>
      </xdr:nvCxnSpPr>
      <xdr:spPr>
        <a:xfrm flipV="1">
          <a:off x="18656300" y="141459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22" name="n_1aveValue【消防施設】&#10;一人当たり面積">
          <a:extLst>
            <a:ext uri="{FF2B5EF4-FFF2-40B4-BE49-F238E27FC236}">
              <a16:creationId xmlns:a16="http://schemas.microsoft.com/office/drawing/2014/main" id="{97A16CFF-3F3F-40CC-A12B-2E3AF043A3F2}"/>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macro="" textlink="">
      <xdr:nvSpPr>
        <xdr:cNvPr id="723" name="n_2aveValue【消防施設】&#10;一人当たり面積">
          <a:extLst>
            <a:ext uri="{FF2B5EF4-FFF2-40B4-BE49-F238E27FC236}">
              <a16:creationId xmlns:a16="http://schemas.microsoft.com/office/drawing/2014/main" id="{C6437AB5-9249-414D-8C84-4628E6BCC376}"/>
            </a:ext>
          </a:extLst>
        </xdr:cNvPr>
        <xdr:cNvSpPr txBox="1"/>
      </xdr:nvSpPr>
      <xdr:spPr>
        <a:xfrm>
          <a:off x="20199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macro="" textlink="">
      <xdr:nvSpPr>
        <xdr:cNvPr id="724" name="n_3aveValue【消防施設】&#10;一人当たり面積">
          <a:extLst>
            <a:ext uri="{FF2B5EF4-FFF2-40B4-BE49-F238E27FC236}">
              <a16:creationId xmlns:a16="http://schemas.microsoft.com/office/drawing/2014/main" id="{756A6671-D7EC-4E9B-AF23-25F63516B999}"/>
            </a:ext>
          </a:extLst>
        </xdr:cNvPr>
        <xdr:cNvSpPr txBox="1"/>
      </xdr:nvSpPr>
      <xdr:spPr>
        <a:xfrm>
          <a:off x="19310427" y="143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725" name="n_4aveValue【消防施設】&#10;一人当たり面積">
          <a:extLst>
            <a:ext uri="{FF2B5EF4-FFF2-40B4-BE49-F238E27FC236}">
              <a16:creationId xmlns:a16="http://schemas.microsoft.com/office/drawing/2014/main" id="{27ED682F-9163-46EF-A1DB-A085F22A1986}"/>
            </a:ext>
          </a:extLst>
        </xdr:cNvPr>
        <xdr:cNvSpPr txBox="1"/>
      </xdr:nvSpPr>
      <xdr:spPr>
        <a:xfrm>
          <a:off x="18421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138084</xdr:rowOff>
    </xdr:from>
    <xdr:ext cx="469744" cy="259045"/>
    <xdr:sp macro="" textlink="">
      <xdr:nvSpPr>
        <xdr:cNvPr id="726" name="n_1mainValue【消防施設】&#10;一人当たり面積">
          <a:extLst>
            <a:ext uri="{FF2B5EF4-FFF2-40B4-BE49-F238E27FC236}">
              <a16:creationId xmlns:a16="http://schemas.microsoft.com/office/drawing/2014/main" id="{26F9332F-E5C8-415E-8535-0CA03B0D1682}"/>
            </a:ext>
          </a:extLst>
        </xdr:cNvPr>
        <xdr:cNvSpPr txBox="1"/>
      </xdr:nvSpPr>
      <xdr:spPr>
        <a:xfrm>
          <a:off x="21075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144615</xdr:rowOff>
    </xdr:from>
    <xdr:ext cx="469744" cy="259045"/>
    <xdr:sp macro="" textlink="">
      <xdr:nvSpPr>
        <xdr:cNvPr id="727" name="n_2mainValue【消防施設】&#10;一人当たり面積">
          <a:extLst>
            <a:ext uri="{FF2B5EF4-FFF2-40B4-BE49-F238E27FC236}">
              <a16:creationId xmlns:a16="http://schemas.microsoft.com/office/drawing/2014/main" id="{8D41FD6F-30D9-4100-8A72-8AB1DCB7BCF6}"/>
            </a:ext>
          </a:extLst>
        </xdr:cNvPr>
        <xdr:cNvSpPr txBox="1"/>
      </xdr:nvSpPr>
      <xdr:spPr>
        <a:xfrm>
          <a:off x="20199427" y="1386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154413</xdr:rowOff>
    </xdr:from>
    <xdr:ext cx="469744" cy="259045"/>
    <xdr:sp macro="" textlink="">
      <xdr:nvSpPr>
        <xdr:cNvPr id="728" name="n_3mainValue【消防施設】&#10;一人当たり面積">
          <a:extLst>
            <a:ext uri="{FF2B5EF4-FFF2-40B4-BE49-F238E27FC236}">
              <a16:creationId xmlns:a16="http://schemas.microsoft.com/office/drawing/2014/main" id="{1EFE845F-D710-4FF3-8BD3-B53D888B1E7E}"/>
            </a:ext>
          </a:extLst>
        </xdr:cNvPr>
        <xdr:cNvSpPr txBox="1"/>
      </xdr:nvSpPr>
      <xdr:spPr>
        <a:xfrm>
          <a:off x="193104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160945</xdr:rowOff>
    </xdr:from>
    <xdr:ext cx="469744" cy="259045"/>
    <xdr:sp macro="" textlink="">
      <xdr:nvSpPr>
        <xdr:cNvPr id="729" name="n_4mainValue【消防施設】&#10;一人当たり面積">
          <a:extLst>
            <a:ext uri="{FF2B5EF4-FFF2-40B4-BE49-F238E27FC236}">
              <a16:creationId xmlns:a16="http://schemas.microsoft.com/office/drawing/2014/main" id="{8CFDC354-D67C-443F-93A4-E39CAAD009F0}"/>
            </a:ext>
          </a:extLst>
        </xdr:cNvPr>
        <xdr:cNvSpPr txBox="1"/>
      </xdr:nvSpPr>
      <xdr:spPr>
        <a:xfrm>
          <a:off x="18421427" y="1387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8AB97348-5EFA-4122-BF17-FE5C97A921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33753062-37E7-458D-B1F1-C288EC1788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BAE74283-4976-4731-9044-8B44EE17A9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88A9EBA9-D820-48FC-9C93-4497F8BDD56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55668DF-7283-443D-BC90-C6A8DABE76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A23B4312-E0D0-4C6E-B59C-2B8C0F8EA5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1135A1B9-AF2B-406C-9D8C-B6F367AE61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8F8034F2-F367-414F-8FDF-133C8B60DDF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90C9A92B-8952-43FE-9333-0C87CBE2DA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ADDB5D78-DA59-47AC-AD85-69EAD39ED0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BDE7FA08-DF52-4CDA-8D9A-334204D199E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05506AB1-36F4-4187-9B4D-5F84B9B2E9B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CC35C8BE-ED28-4405-A91F-74E3A02628A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8C55A9AC-1140-4893-9828-00BD9F9B4C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96253727-37F2-4C22-ACED-3577E4E785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C7D670A7-3216-4596-8EE1-E587E7486D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048A3A6B-92BB-4F8B-B38E-6DBF933E672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34F7DC95-A081-422E-9967-CF6B89D7957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8636448D-35B1-401E-B65B-7ACE3B7CD73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3012AD48-81A3-4809-A187-792D3F107E3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FABF7B7E-4C9F-4806-9A44-F77F49E5D12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1593E94F-B065-4E45-94BC-927E2AD801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DEC190A8-F512-4EC4-8C9C-34B59F4EACB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378D0742-CEE3-4480-BF8B-A852E5D1E9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EE9B4342-DB8B-4CAE-B0F0-59B323A74E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5" name="直線コネクタ 754">
          <a:extLst>
            <a:ext uri="{FF2B5EF4-FFF2-40B4-BE49-F238E27FC236}">
              <a16:creationId xmlns:a16="http://schemas.microsoft.com/office/drawing/2014/main" id="{F24F76D9-60C8-4254-BE94-8A43D552ADEE}"/>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6" name="【庁舎】&#10;有形固定資産減価償却率最小値テキスト">
          <a:extLst>
            <a:ext uri="{FF2B5EF4-FFF2-40B4-BE49-F238E27FC236}">
              <a16:creationId xmlns:a16="http://schemas.microsoft.com/office/drawing/2014/main" id="{A57F068F-D2B9-4E1D-9D9B-50BC8C8A6F1A}"/>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7" name="直線コネクタ 756">
          <a:extLst>
            <a:ext uri="{FF2B5EF4-FFF2-40B4-BE49-F238E27FC236}">
              <a16:creationId xmlns:a16="http://schemas.microsoft.com/office/drawing/2014/main" id="{8885A3C7-BD02-4086-B83F-E4CDAAC874D6}"/>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8" name="【庁舎】&#10;有形固定資産減価償却率最大値テキスト">
          <a:extLst>
            <a:ext uri="{FF2B5EF4-FFF2-40B4-BE49-F238E27FC236}">
              <a16:creationId xmlns:a16="http://schemas.microsoft.com/office/drawing/2014/main" id="{DE46DCEC-0C33-4C42-886B-C8D4B3DA1699}"/>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9" name="直線コネクタ 758">
          <a:extLst>
            <a:ext uri="{FF2B5EF4-FFF2-40B4-BE49-F238E27FC236}">
              <a16:creationId xmlns:a16="http://schemas.microsoft.com/office/drawing/2014/main" id="{C06557EE-554C-4681-B05F-24BF12675D7D}"/>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760" name="【庁舎】&#10;有形固定資産減価償却率平均値テキスト">
          <a:extLst>
            <a:ext uri="{FF2B5EF4-FFF2-40B4-BE49-F238E27FC236}">
              <a16:creationId xmlns:a16="http://schemas.microsoft.com/office/drawing/2014/main" id="{5C506F1A-C0F4-4969-B581-E14AA9BD692C}"/>
            </a:ext>
          </a:extLst>
        </xdr:cNvPr>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61" name="フローチャート: 判断 760">
          <a:extLst>
            <a:ext uri="{FF2B5EF4-FFF2-40B4-BE49-F238E27FC236}">
              <a16:creationId xmlns:a16="http://schemas.microsoft.com/office/drawing/2014/main" id="{4A63ABA1-EFDF-4C4F-97C7-D356B6F22B4A}"/>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62" name="フローチャート: 判断 761">
          <a:extLst>
            <a:ext uri="{FF2B5EF4-FFF2-40B4-BE49-F238E27FC236}">
              <a16:creationId xmlns:a16="http://schemas.microsoft.com/office/drawing/2014/main" id="{98FC5D4D-2AF4-40D5-AB58-38812F2D6774}"/>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63" name="フローチャート: 判断 762">
          <a:extLst>
            <a:ext uri="{FF2B5EF4-FFF2-40B4-BE49-F238E27FC236}">
              <a16:creationId xmlns:a16="http://schemas.microsoft.com/office/drawing/2014/main" id="{39F5DC10-AE57-45BD-83B4-F995F92DD5F1}"/>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4" name="フローチャート: 判断 763">
          <a:extLst>
            <a:ext uri="{FF2B5EF4-FFF2-40B4-BE49-F238E27FC236}">
              <a16:creationId xmlns:a16="http://schemas.microsoft.com/office/drawing/2014/main" id="{E6B1FDBE-D53F-426C-924B-CF59B8B7F751}"/>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65" name="フローチャート: 判断 764">
          <a:extLst>
            <a:ext uri="{FF2B5EF4-FFF2-40B4-BE49-F238E27FC236}">
              <a16:creationId xmlns:a16="http://schemas.microsoft.com/office/drawing/2014/main" id="{4E12BFB5-1880-4DB3-BAF3-B4796AC879C1}"/>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60D79F6-5BF8-4EC4-ABE4-1F7096D29A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3CA6614-AE7D-4329-BAC4-3A23ECFC9F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2A10AE68-40B1-4DC6-9B86-F94B9D328B1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89B39F1-8413-42BF-B9AF-67A2A572ED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3CB458B-6173-4B83-802D-4B768A7EE6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1" name="楕円 770">
          <a:extLst>
            <a:ext uri="{FF2B5EF4-FFF2-40B4-BE49-F238E27FC236}">
              <a16:creationId xmlns:a16="http://schemas.microsoft.com/office/drawing/2014/main" id="{17B7B001-47F3-4EB6-8023-262AA15B8A19}"/>
            </a:ext>
          </a:extLst>
        </xdr:cNvPr>
        <xdr:cNvSpPr/>
      </xdr:nvSpPr>
      <xdr:spPr>
        <a:xfrm>
          <a:off x="162687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84200</xdr:rowOff>
    </xdr:from>
    <xdr:ext cx="405111" cy="259045"/>
    <xdr:sp macro="" textlink="">
      <xdr:nvSpPr>
        <xdr:cNvPr id="772" name="【庁舎】&#10;有形固定資産減価償却率該当値テキスト">
          <a:extLst>
            <a:ext uri="{FF2B5EF4-FFF2-40B4-BE49-F238E27FC236}">
              <a16:creationId xmlns:a16="http://schemas.microsoft.com/office/drawing/2014/main" id="{8DABDAF7-9BE5-4605-9A26-5C13528BF184}"/>
            </a:ext>
          </a:extLst>
        </xdr:cNvPr>
        <xdr:cNvSpPr txBox="1"/>
      </xdr:nvSpPr>
      <xdr:spPr>
        <a:xfrm>
          <a:off x="16357600" y="1791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773" name="楕円 772">
          <a:extLst>
            <a:ext uri="{FF2B5EF4-FFF2-40B4-BE49-F238E27FC236}">
              <a16:creationId xmlns:a16="http://schemas.microsoft.com/office/drawing/2014/main" id="{A46B0A87-E9D6-49B9-BED9-7CF75AAF7D31}"/>
            </a:ext>
          </a:extLst>
        </xdr:cNvPr>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112123</xdr:rowOff>
    </xdr:to>
    <xdr:cxnSp macro="">
      <xdr:nvCxnSpPr>
        <xdr:cNvPr id="774" name="直線コネクタ 773">
          <a:extLst>
            <a:ext uri="{FF2B5EF4-FFF2-40B4-BE49-F238E27FC236}">
              <a16:creationId xmlns:a16="http://schemas.microsoft.com/office/drawing/2014/main" id="{4E9002EF-75FB-4A28-9E58-0BDBD917AB13}"/>
            </a:ext>
          </a:extLst>
        </xdr:cNvPr>
        <xdr:cNvCxnSpPr/>
      </xdr:nvCxnSpPr>
      <xdr:spPr>
        <a:xfrm>
          <a:off x="15481300" y="18055589"/>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75" name="楕円 774">
          <a:extLst>
            <a:ext uri="{FF2B5EF4-FFF2-40B4-BE49-F238E27FC236}">
              <a16:creationId xmlns:a16="http://schemas.microsoft.com/office/drawing/2014/main" id="{F82CB901-58B5-4E81-AFA9-F59FF3CE47E6}"/>
            </a:ext>
          </a:extLst>
        </xdr:cNvPr>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53339</xdr:rowOff>
    </xdr:to>
    <xdr:cxnSp macro="">
      <xdr:nvCxnSpPr>
        <xdr:cNvPr id="776" name="直線コネクタ 775">
          <a:extLst>
            <a:ext uri="{FF2B5EF4-FFF2-40B4-BE49-F238E27FC236}">
              <a16:creationId xmlns:a16="http://schemas.microsoft.com/office/drawing/2014/main" id="{3E456C7B-E8A8-4651-8A58-3A29105D56CF}"/>
            </a:ext>
          </a:extLst>
        </xdr:cNvPr>
        <xdr:cNvCxnSpPr/>
      </xdr:nvCxnSpPr>
      <xdr:spPr>
        <a:xfrm>
          <a:off x="14592300" y="179984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77" name="楕円 776">
          <a:extLst>
            <a:ext uri="{FF2B5EF4-FFF2-40B4-BE49-F238E27FC236}">
              <a16:creationId xmlns:a16="http://schemas.microsoft.com/office/drawing/2014/main" id="{FF47A48B-A7A4-48BF-BC04-BAD04D3519AC}"/>
            </a:ext>
          </a:extLst>
        </xdr:cNvPr>
        <xdr:cNvSpPr/>
      </xdr:nvSpPr>
      <xdr:spPr>
        <a:xfrm>
          <a:off x="13652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167639</xdr:rowOff>
    </xdr:to>
    <xdr:cxnSp macro="">
      <xdr:nvCxnSpPr>
        <xdr:cNvPr id="778" name="直線コネクタ 777">
          <a:extLst>
            <a:ext uri="{FF2B5EF4-FFF2-40B4-BE49-F238E27FC236}">
              <a16:creationId xmlns:a16="http://schemas.microsoft.com/office/drawing/2014/main" id="{02A285DA-265E-4EEF-90FD-B6DC35DEFDBE}"/>
            </a:ext>
          </a:extLst>
        </xdr:cNvPr>
        <xdr:cNvCxnSpPr/>
      </xdr:nvCxnSpPr>
      <xdr:spPr>
        <a:xfrm>
          <a:off x="13703300" y="17942923"/>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66221</xdr:rowOff>
    </xdr:from>
    <xdr:to>
      <xdr:col>67</xdr:col>
      <xdr:colOff>101600</xdr:colOff>
      <xdr:row>104</xdr:row>
      <xdr:rowOff>167821</xdr:rowOff>
    </xdr:to>
    <xdr:sp macro="" textlink="">
      <xdr:nvSpPr>
        <xdr:cNvPr id="779" name="楕円 778">
          <a:extLst>
            <a:ext uri="{FF2B5EF4-FFF2-40B4-BE49-F238E27FC236}">
              <a16:creationId xmlns:a16="http://schemas.microsoft.com/office/drawing/2014/main" id="{2477794A-05FF-480F-A323-060CA31F2FFD}"/>
            </a:ext>
          </a:extLst>
        </xdr:cNvPr>
        <xdr:cNvSpPr/>
      </xdr:nvSpPr>
      <xdr:spPr>
        <a:xfrm>
          <a:off x="12763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117021</xdr:rowOff>
    </xdr:to>
    <xdr:cxnSp macro="">
      <xdr:nvCxnSpPr>
        <xdr:cNvPr id="780" name="直線コネクタ 779">
          <a:extLst>
            <a:ext uri="{FF2B5EF4-FFF2-40B4-BE49-F238E27FC236}">
              <a16:creationId xmlns:a16="http://schemas.microsoft.com/office/drawing/2014/main" id="{129A0334-F5D0-446D-BD04-67E9861A6A9B}"/>
            </a:ext>
          </a:extLst>
        </xdr:cNvPr>
        <xdr:cNvCxnSpPr/>
      </xdr:nvCxnSpPr>
      <xdr:spPr>
        <a:xfrm flipV="1">
          <a:off x="12814300" y="179429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781" name="n_1aveValue【庁舎】&#10;有形固定資産減価償却率">
          <a:extLst>
            <a:ext uri="{FF2B5EF4-FFF2-40B4-BE49-F238E27FC236}">
              <a16:creationId xmlns:a16="http://schemas.microsoft.com/office/drawing/2014/main" id="{456A7725-FCC2-498B-AC6B-11F1A7AFF091}"/>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782" name="n_2aveValue【庁舎】&#10;有形固定資産減価償却率">
          <a:extLst>
            <a:ext uri="{FF2B5EF4-FFF2-40B4-BE49-F238E27FC236}">
              <a16:creationId xmlns:a16="http://schemas.microsoft.com/office/drawing/2014/main" id="{9C0E402C-7AAF-471E-A859-2FC252BB6EBF}"/>
            </a:ext>
          </a:extLst>
        </xdr:cNvPr>
        <xdr:cNvSpPr txBox="1"/>
      </xdr:nvSpPr>
      <xdr:spPr>
        <a:xfrm>
          <a:off x="14389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783" name="n_3aveValue【庁舎】&#10;有形固定資産減価償却率">
          <a:extLst>
            <a:ext uri="{FF2B5EF4-FFF2-40B4-BE49-F238E27FC236}">
              <a16:creationId xmlns:a16="http://schemas.microsoft.com/office/drawing/2014/main" id="{01267E12-CDF1-42AE-A4B3-D68394D1AD4A}"/>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784" name="n_4aveValue【庁舎】&#10;有形固定資産減価償却率">
          <a:extLst>
            <a:ext uri="{FF2B5EF4-FFF2-40B4-BE49-F238E27FC236}">
              <a16:creationId xmlns:a16="http://schemas.microsoft.com/office/drawing/2014/main" id="{0E998503-0086-4CFE-AE2D-76EE366BE705}"/>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120666</xdr:rowOff>
    </xdr:from>
    <xdr:ext cx="405111" cy="259045"/>
    <xdr:sp macro="" textlink="">
      <xdr:nvSpPr>
        <xdr:cNvPr id="785" name="n_1mainValue【庁舎】&#10;有形固定資産減価償却率">
          <a:extLst>
            <a:ext uri="{FF2B5EF4-FFF2-40B4-BE49-F238E27FC236}">
              <a16:creationId xmlns:a16="http://schemas.microsoft.com/office/drawing/2014/main" id="{DC0364C4-51A1-4B91-B95A-D05416ADF765}"/>
            </a:ext>
          </a:extLst>
        </xdr:cNvPr>
        <xdr:cNvSpPr txBox="1"/>
      </xdr:nvSpPr>
      <xdr:spPr>
        <a:xfrm>
          <a:off x="152660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86" name="n_2mainValue【庁舎】&#10;有形固定資産減価償却率">
          <a:extLst>
            <a:ext uri="{FF2B5EF4-FFF2-40B4-BE49-F238E27FC236}">
              <a16:creationId xmlns:a16="http://schemas.microsoft.com/office/drawing/2014/main" id="{32FF0B45-2AFC-449B-BB53-4783B08EEF89}"/>
            </a:ext>
          </a:extLst>
        </xdr:cNvPr>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787" name="n_3mainValue【庁舎】&#10;有形固定資産減価償却率">
          <a:extLst>
            <a:ext uri="{FF2B5EF4-FFF2-40B4-BE49-F238E27FC236}">
              <a16:creationId xmlns:a16="http://schemas.microsoft.com/office/drawing/2014/main" id="{23882096-BE4F-4961-8B8B-B280DB76B17F}"/>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12898</xdr:rowOff>
    </xdr:from>
    <xdr:ext cx="405111" cy="259045"/>
    <xdr:sp macro="" textlink="">
      <xdr:nvSpPr>
        <xdr:cNvPr id="788" name="n_4mainValue【庁舎】&#10;有形固定資産減価償却率">
          <a:extLst>
            <a:ext uri="{FF2B5EF4-FFF2-40B4-BE49-F238E27FC236}">
              <a16:creationId xmlns:a16="http://schemas.microsoft.com/office/drawing/2014/main" id="{8C291669-0A41-4305-8C98-6080363800FD}"/>
            </a:ext>
          </a:extLst>
        </xdr:cNvPr>
        <xdr:cNvSpPr txBox="1"/>
      </xdr:nvSpPr>
      <xdr:spPr>
        <a:xfrm>
          <a:off x="12611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B57C73C3-C089-4523-8660-B0DF3E9576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151FCA8A-F716-4A26-8BD5-3CEFDC752E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E61A8FE2-F153-4082-A285-321744B2D1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2E7DAD10-2DD4-49BC-9CFB-5F180BF79E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B88CA91F-461D-426A-9FDC-166A859CDC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33DCAB32-1CDC-423A-8AB2-3165151D21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AA975D53-1880-4B45-A903-6C7CAFBB5E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38190D6A-D50F-4BAA-800A-2529015365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1E4E0131-CC08-41E9-B052-A5598715D0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FDB265A6-C630-437E-90DC-567ED18AF8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4DDC9E9A-FF34-44AF-951C-15F0A83052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723F1EB9-ED65-419F-BB16-A6BAD9C29E6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5C17085C-93DD-48FB-8FD6-6AC9096E3A0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9F8377DD-2F43-4D4A-9053-8074D60FC09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6AF26B05-3349-4328-8215-2040A505290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E8AAA256-D396-47C5-928E-ED53838CBB7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CC7C194D-ADC4-4277-B911-C037F0C61F9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8DF2AB87-3E55-4EDF-B911-B09D8694B9E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92F92CF7-2A3F-4B6C-8C51-3E25765216F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FABF5079-FC3C-4C15-9172-6FB5E05D717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5FF403D6-3562-4773-8F5F-A08B6D2868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7566134A-143F-459C-98AC-53CD4C7B470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45A258F4-3414-48B1-9C3B-0BD89728455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42817B49-C029-436C-90A2-1A13607E6D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411236FA-B252-4675-9A85-A2BFEA3790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4" name="直線コネクタ 813">
          <a:extLst>
            <a:ext uri="{FF2B5EF4-FFF2-40B4-BE49-F238E27FC236}">
              <a16:creationId xmlns:a16="http://schemas.microsoft.com/office/drawing/2014/main" id="{39898D7A-3023-4245-86FB-2A8FA1CFCD53}"/>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5" name="【庁舎】&#10;一人当たり面積最小値テキスト">
          <a:extLst>
            <a:ext uri="{FF2B5EF4-FFF2-40B4-BE49-F238E27FC236}">
              <a16:creationId xmlns:a16="http://schemas.microsoft.com/office/drawing/2014/main" id="{27A22DCF-56B6-4D18-8A2C-B5E15B2510C6}"/>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6" name="直線コネクタ 815">
          <a:extLst>
            <a:ext uri="{FF2B5EF4-FFF2-40B4-BE49-F238E27FC236}">
              <a16:creationId xmlns:a16="http://schemas.microsoft.com/office/drawing/2014/main" id="{751EE9C3-0DFB-4435-BAD6-107E76A04D64}"/>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7" name="【庁舎】&#10;一人当たり面積最大値テキスト">
          <a:extLst>
            <a:ext uri="{FF2B5EF4-FFF2-40B4-BE49-F238E27FC236}">
              <a16:creationId xmlns:a16="http://schemas.microsoft.com/office/drawing/2014/main" id="{2D5EE20D-A38F-42F9-8184-21080E9BECC0}"/>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8" name="直線コネクタ 817">
          <a:extLst>
            <a:ext uri="{FF2B5EF4-FFF2-40B4-BE49-F238E27FC236}">
              <a16:creationId xmlns:a16="http://schemas.microsoft.com/office/drawing/2014/main" id="{63051E1A-87A0-4C54-BBE6-78D600658432}"/>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19" name="【庁舎】&#10;一人当たり面積平均値テキスト">
          <a:extLst>
            <a:ext uri="{FF2B5EF4-FFF2-40B4-BE49-F238E27FC236}">
              <a16:creationId xmlns:a16="http://schemas.microsoft.com/office/drawing/2014/main" id="{861D68A7-0040-4B24-A671-47C7567109FA}"/>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20" name="フローチャート: 判断 819">
          <a:extLst>
            <a:ext uri="{FF2B5EF4-FFF2-40B4-BE49-F238E27FC236}">
              <a16:creationId xmlns:a16="http://schemas.microsoft.com/office/drawing/2014/main" id="{A0B3E500-92DB-4897-B841-FE0CF1CC7FEA}"/>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21" name="フローチャート: 判断 820">
          <a:extLst>
            <a:ext uri="{FF2B5EF4-FFF2-40B4-BE49-F238E27FC236}">
              <a16:creationId xmlns:a16="http://schemas.microsoft.com/office/drawing/2014/main" id="{09F87ABC-1D57-4AE2-A2DE-6A4DC553DE8F}"/>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22" name="フローチャート: 判断 821">
          <a:extLst>
            <a:ext uri="{FF2B5EF4-FFF2-40B4-BE49-F238E27FC236}">
              <a16:creationId xmlns:a16="http://schemas.microsoft.com/office/drawing/2014/main" id="{A32074CB-D368-4DA5-8401-80AD988F40D7}"/>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23" name="フローチャート: 判断 822">
          <a:extLst>
            <a:ext uri="{FF2B5EF4-FFF2-40B4-BE49-F238E27FC236}">
              <a16:creationId xmlns:a16="http://schemas.microsoft.com/office/drawing/2014/main" id="{CD5413C0-1B6E-4C68-B78F-242FA45ECA2C}"/>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824" name="フローチャート: 判断 823">
          <a:extLst>
            <a:ext uri="{FF2B5EF4-FFF2-40B4-BE49-F238E27FC236}">
              <a16:creationId xmlns:a16="http://schemas.microsoft.com/office/drawing/2014/main" id="{82EEFF44-757E-43D4-AFFC-0E82E57950E7}"/>
            </a:ext>
          </a:extLst>
        </xdr:cNvPr>
        <xdr:cNvSpPr/>
      </xdr:nvSpPr>
      <xdr:spPr>
        <a:xfrm>
          <a:off x="18605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48F1C24-47CB-4298-940D-F5DF94CDC3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73C342E-8134-448A-8E28-027B935324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C785063-03EC-4809-84F9-08DDC83CD62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51D4839-B600-4BA3-98AC-DD1D4EA926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425A854-0DA9-4B7A-AC07-F749F13F1B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30" name="楕円 829">
          <a:extLst>
            <a:ext uri="{FF2B5EF4-FFF2-40B4-BE49-F238E27FC236}">
              <a16:creationId xmlns:a16="http://schemas.microsoft.com/office/drawing/2014/main" id="{8A941EB2-512D-41C4-9063-7789BA67E882}"/>
            </a:ext>
          </a:extLst>
        </xdr:cNvPr>
        <xdr:cNvSpPr/>
      </xdr:nvSpPr>
      <xdr:spPr>
        <a:xfrm>
          <a:off x="22110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44648</xdr:rowOff>
    </xdr:from>
    <xdr:ext cx="469744" cy="259045"/>
    <xdr:sp macro="" textlink="">
      <xdr:nvSpPr>
        <xdr:cNvPr id="831" name="【庁舎】&#10;一人当たり面積該当値テキスト">
          <a:extLst>
            <a:ext uri="{FF2B5EF4-FFF2-40B4-BE49-F238E27FC236}">
              <a16:creationId xmlns:a16="http://schemas.microsoft.com/office/drawing/2014/main" id="{4AE81F52-E5EF-4509-9B60-8CA3E362CC5D}"/>
            </a:ext>
          </a:extLst>
        </xdr:cNvPr>
        <xdr:cNvSpPr txBox="1"/>
      </xdr:nvSpPr>
      <xdr:spPr>
        <a:xfrm>
          <a:off x="22199600" y="182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32" name="楕円 831">
          <a:extLst>
            <a:ext uri="{FF2B5EF4-FFF2-40B4-BE49-F238E27FC236}">
              <a16:creationId xmlns:a16="http://schemas.microsoft.com/office/drawing/2014/main" id="{C48E8C65-B960-4903-9006-67CAE3416960}"/>
            </a:ext>
          </a:extLst>
        </xdr:cNvPr>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117021</xdr:rowOff>
    </xdr:from>
    <xdr:to>
      <xdr:col>116</xdr:col>
      <xdr:colOff>63500</xdr:colOff>
      <xdr:row>106</xdr:row>
      <xdr:rowOff>121920</xdr:rowOff>
    </xdr:to>
    <xdr:cxnSp macro="">
      <xdr:nvCxnSpPr>
        <xdr:cNvPr id="833" name="直線コネクタ 832">
          <a:extLst>
            <a:ext uri="{FF2B5EF4-FFF2-40B4-BE49-F238E27FC236}">
              <a16:creationId xmlns:a16="http://schemas.microsoft.com/office/drawing/2014/main" id="{CB3786EF-B5D5-4F07-A6D1-0BFC014419D7}"/>
            </a:ext>
          </a:extLst>
        </xdr:cNvPr>
        <xdr:cNvCxnSpPr/>
      </xdr:nvCxnSpPr>
      <xdr:spPr>
        <a:xfrm flipV="1">
          <a:off x="21323300" y="182907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834" name="楕円 833">
          <a:extLst>
            <a:ext uri="{FF2B5EF4-FFF2-40B4-BE49-F238E27FC236}">
              <a16:creationId xmlns:a16="http://schemas.microsoft.com/office/drawing/2014/main" id="{A8CCE1A7-3441-4A4F-8797-4F37EE3077B7}"/>
            </a:ext>
          </a:extLst>
        </xdr:cNvPr>
        <xdr:cNvSpPr/>
      </xdr:nvSpPr>
      <xdr:spPr>
        <a:xfrm>
          <a:off x="2038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125186</xdr:rowOff>
    </xdr:to>
    <xdr:cxnSp macro="">
      <xdr:nvCxnSpPr>
        <xdr:cNvPr id="835" name="直線コネクタ 834">
          <a:extLst>
            <a:ext uri="{FF2B5EF4-FFF2-40B4-BE49-F238E27FC236}">
              <a16:creationId xmlns:a16="http://schemas.microsoft.com/office/drawing/2014/main" id="{D2BF6F79-0B8C-436E-A64B-86DEFC02F361}"/>
            </a:ext>
          </a:extLst>
        </xdr:cNvPr>
        <xdr:cNvCxnSpPr/>
      </xdr:nvCxnSpPr>
      <xdr:spPr>
        <a:xfrm flipV="1">
          <a:off x="20434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80918</xdr:rowOff>
    </xdr:from>
    <xdr:to>
      <xdr:col>102</xdr:col>
      <xdr:colOff>165100</xdr:colOff>
      <xdr:row>107</xdr:row>
      <xdr:rowOff>11068</xdr:rowOff>
    </xdr:to>
    <xdr:sp macro="" textlink="">
      <xdr:nvSpPr>
        <xdr:cNvPr id="836" name="楕円 835">
          <a:extLst>
            <a:ext uri="{FF2B5EF4-FFF2-40B4-BE49-F238E27FC236}">
              <a16:creationId xmlns:a16="http://schemas.microsoft.com/office/drawing/2014/main" id="{0BAC0EE7-CF87-4799-8E91-E6F5BD485A6C}"/>
            </a:ext>
          </a:extLst>
        </xdr:cNvPr>
        <xdr:cNvSpPr/>
      </xdr:nvSpPr>
      <xdr:spPr>
        <a:xfrm>
          <a:off x="19494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125186</xdr:rowOff>
    </xdr:from>
    <xdr:to>
      <xdr:col>107</xdr:col>
      <xdr:colOff>50800</xdr:colOff>
      <xdr:row>106</xdr:row>
      <xdr:rowOff>131718</xdr:rowOff>
    </xdr:to>
    <xdr:cxnSp macro="">
      <xdr:nvCxnSpPr>
        <xdr:cNvPr id="837" name="直線コネクタ 836">
          <a:extLst>
            <a:ext uri="{FF2B5EF4-FFF2-40B4-BE49-F238E27FC236}">
              <a16:creationId xmlns:a16="http://schemas.microsoft.com/office/drawing/2014/main" id="{B4ECEBBE-E78E-4642-AB16-81F3A87A2A89}"/>
            </a:ext>
          </a:extLst>
        </xdr:cNvPr>
        <xdr:cNvCxnSpPr/>
      </xdr:nvCxnSpPr>
      <xdr:spPr>
        <a:xfrm flipV="1">
          <a:off x="19545300" y="182988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85816</xdr:rowOff>
    </xdr:from>
    <xdr:to>
      <xdr:col>98</xdr:col>
      <xdr:colOff>38100</xdr:colOff>
      <xdr:row>107</xdr:row>
      <xdr:rowOff>15966</xdr:rowOff>
    </xdr:to>
    <xdr:sp macro="" textlink="">
      <xdr:nvSpPr>
        <xdr:cNvPr id="838" name="楕円 837">
          <a:extLst>
            <a:ext uri="{FF2B5EF4-FFF2-40B4-BE49-F238E27FC236}">
              <a16:creationId xmlns:a16="http://schemas.microsoft.com/office/drawing/2014/main" id="{5B853FFE-8760-442F-B4C8-7F12BDED6C68}"/>
            </a:ext>
          </a:extLst>
        </xdr:cNvPr>
        <xdr:cNvSpPr/>
      </xdr:nvSpPr>
      <xdr:spPr>
        <a:xfrm>
          <a:off x="18605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131718</xdr:rowOff>
    </xdr:from>
    <xdr:to>
      <xdr:col>102</xdr:col>
      <xdr:colOff>114300</xdr:colOff>
      <xdr:row>106</xdr:row>
      <xdr:rowOff>136616</xdr:rowOff>
    </xdr:to>
    <xdr:cxnSp macro="">
      <xdr:nvCxnSpPr>
        <xdr:cNvPr id="839" name="直線コネクタ 838">
          <a:extLst>
            <a:ext uri="{FF2B5EF4-FFF2-40B4-BE49-F238E27FC236}">
              <a16:creationId xmlns:a16="http://schemas.microsoft.com/office/drawing/2014/main" id="{469B36D1-E3DC-4A59-B69A-0F69D565C44C}"/>
            </a:ext>
          </a:extLst>
        </xdr:cNvPr>
        <xdr:cNvCxnSpPr/>
      </xdr:nvCxnSpPr>
      <xdr:spPr>
        <a:xfrm flipV="1">
          <a:off x="18656300" y="183054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840" name="n_1aveValue【庁舎】&#10;一人当たり面積">
          <a:extLst>
            <a:ext uri="{FF2B5EF4-FFF2-40B4-BE49-F238E27FC236}">
              <a16:creationId xmlns:a16="http://schemas.microsoft.com/office/drawing/2014/main" id="{A17D75D2-B0FE-48D9-9F58-544B4921E632}"/>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841" name="n_2aveValue【庁舎】&#10;一人当たり面積">
          <a:extLst>
            <a:ext uri="{FF2B5EF4-FFF2-40B4-BE49-F238E27FC236}">
              <a16:creationId xmlns:a16="http://schemas.microsoft.com/office/drawing/2014/main" id="{9D3577D4-E01F-4955-976E-094315C33ED1}"/>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842" name="n_3aveValue【庁舎】&#10;一人当たり面積">
          <a:extLst>
            <a:ext uri="{FF2B5EF4-FFF2-40B4-BE49-F238E27FC236}">
              <a16:creationId xmlns:a16="http://schemas.microsoft.com/office/drawing/2014/main" id="{BD5BBB3B-1D6F-4741-8D06-4A0CA367126B}"/>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166388</xdr:rowOff>
    </xdr:from>
    <xdr:ext cx="469744" cy="259045"/>
    <xdr:sp macro="" textlink="">
      <xdr:nvSpPr>
        <xdr:cNvPr id="843" name="n_4aveValue【庁舎】&#10;一人当たり面積">
          <a:extLst>
            <a:ext uri="{FF2B5EF4-FFF2-40B4-BE49-F238E27FC236}">
              <a16:creationId xmlns:a16="http://schemas.microsoft.com/office/drawing/2014/main" id="{0AA5BE89-242E-4ABA-81A1-A9A0FAA62F0C}"/>
            </a:ext>
          </a:extLst>
        </xdr:cNvPr>
        <xdr:cNvSpPr txBox="1"/>
      </xdr:nvSpPr>
      <xdr:spPr>
        <a:xfrm>
          <a:off x="18421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44" name="n_1mainValue【庁舎】&#10;一人当たり面積">
          <a:extLst>
            <a:ext uri="{FF2B5EF4-FFF2-40B4-BE49-F238E27FC236}">
              <a16:creationId xmlns:a16="http://schemas.microsoft.com/office/drawing/2014/main" id="{B9181B92-1BA6-413C-B102-6AB4B9CDE436}"/>
            </a:ext>
          </a:extLst>
        </xdr:cNvPr>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845" name="n_2mainValue【庁舎】&#10;一人当たり面積">
          <a:extLst>
            <a:ext uri="{FF2B5EF4-FFF2-40B4-BE49-F238E27FC236}">
              <a16:creationId xmlns:a16="http://schemas.microsoft.com/office/drawing/2014/main" id="{1242A464-9E53-4B25-AB00-959DE47973DB}"/>
            </a:ext>
          </a:extLst>
        </xdr:cNvPr>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2195</xdr:rowOff>
    </xdr:from>
    <xdr:ext cx="469744" cy="259045"/>
    <xdr:sp macro="" textlink="">
      <xdr:nvSpPr>
        <xdr:cNvPr id="846" name="n_3mainValue【庁舎】&#10;一人当たり面積">
          <a:extLst>
            <a:ext uri="{FF2B5EF4-FFF2-40B4-BE49-F238E27FC236}">
              <a16:creationId xmlns:a16="http://schemas.microsoft.com/office/drawing/2014/main" id="{A4454C08-B27C-4ED4-9BD4-AF390691A9FB}"/>
            </a:ext>
          </a:extLst>
        </xdr:cNvPr>
        <xdr:cNvSpPr txBox="1"/>
      </xdr:nvSpPr>
      <xdr:spPr>
        <a:xfrm>
          <a:off x="19310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7093</xdr:rowOff>
    </xdr:from>
    <xdr:ext cx="469744" cy="259045"/>
    <xdr:sp macro="" textlink="">
      <xdr:nvSpPr>
        <xdr:cNvPr id="847" name="n_4mainValue【庁舎】&#10;一人当たり面積">
          <a:extLst>
            <a:ext uri="{FF2B5EF4-FFF2-40B4-BE49-F238E27FC236}">
              <a16:creationId xmlns:a16="http://schemas.microsoft.com/office/drawing/2014/main" id="{BB7C60B8-D02D-4B9B-A324-5A15D46A9B5F}"/>
            </a:ext>
          </a:extLst>
        </xdr:cNvPr>
        <xdr:cNvSpPr txBox="1"/>
      </xdr:nvSpPr>
      <xdr:spPr>
        <a:xfrm>
          <a:off x="18421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6A3D451-036D-4DD0-815C-397D0B8D2B2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C62762CB-35CA-4263-838A-C5B8991803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3AA0E180-8B11-4744-BE86-F0C7476413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ほとんどの類型において、有形固定資産減価償却率は類型団体平均を下回っているものの、一般廃棄物処理施設については、類型団体平均を上回っている。これは、一部事務組合のごみ処理施設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施設が供用開始から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年以上経過し、老朽化が進行しているためである。この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施設については、令和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年に予定されているごみ処理広域化に伴い、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年度から基幹的設備改良工事を実施し、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施設はごみ処理広域後に解体予定であることから、中長期的には維持管理費の減少を見込んでいる。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人口減少や高齢化の進展等に対応した適切な消防力を維持･確保する観点から、消防団再編の検討が必要となっている。このことについても、公共施設等総合管理計画に基づき、消防団の再編に合わせて施設の改修･更新を行うことと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少子高齢化や人口減少に加え、農業を中心とした脆弱な社会基盤であり、財政力指数は全国平均、青森県平均だけでなく、類似団体でも平均をやや下回る結果となっている。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今後は、コンビニ収納の周知徹底やスマートフォン収納による税の徴収強化、町単独事業として行っている事業については、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サイクルの徹底や事業のスクラップを行うなど、行政の効率化を図ることによる健全な財政運営と町総合計画に沿った活力ある町づくりを目指す。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166387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経常収支比率は、令和元年度をピークに徐々に下降していたが、令和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上昇の傾向が見られる。未だ全国平均、青森県平均、類似団体平均を下回っているものの、今後は物価・人件費の高騰と扶助費の増が避けられない情勢であり、町税や交付税等の歳入の増では賄いきれていないことから、行財政改革の継続や建設事業等の選択・集中による公債費の抑制などの方策で、義務的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88265</xdr:rowOff>
    </xdr:from>
    <xdr:to>
      <xdr:col>23</xdr:col>
      <xdr:colOff>133350</xdr:colOff>
      <xdr:row>59</xdr:row>
      <xdr:rowOff>148590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0381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80221</xdr:rowOff>
    </xdr:from>
    <xdr:to>
      <xdr:col>19</xdr:col>
      <xdr:colOff>133350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957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80221</xdr:rowOff>
    </xdr:from>
    <xdr:to>
      <xdr:col>15</xdr:col>
      <xdr:colOff>82550</xdr:colOff>
      <xdr:row>60</xdr:row>
      <xdr:rowOff>1270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9577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49530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8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37465</xdr:rowOff>
    </xdr:from>
    <xdr:to>
      <xdr:col>19</xdr:col>
      <xdr:colOff>184150</xdr:colOff>
      <xdr:row>59</xdr:row>
      <xdr:rowOff>139065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149242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2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29421</xdr:rowOff>
    </xdr:from>
    <xdr:to>
      <xdr:col>15</xdr:col>
      <xdr:colOff>133350</xdr:colOff>
      <xdr:row>59</xdr:row>
      <xdr:rowOff>131021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141198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一人当たり人件費・物件費等決算額が、類似団体の平均よりも低いのは、人件費の抑制によるものと考えられる。現在は、再任用制度を活用するなどして、住民サービスの質を維持しながら、人件費の抑制に努めており、今後も継続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10016</xdr:rowOff>
    </xdr:from>
    <xdr:to>
      <xdr:col>23</xdr:col>
      <xdr:colOff>133350</xdr:colOff>
      <xdr:row>80</xdr:row>
      <xdr:rowOff>37801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726016"/>
          <a:ext cx="838200" cy="2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10747</xdr:rowOff>
    </xdr:from>
    <xdr:to>
      <xdr:col>19</xdr:col>
      <xdr:colOff>133350</xdr:colOff>
      <xdr:row>80</xdr:row>
      <xdr:rowOff>37801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26747"/>
          <a:ext cx="889000" cy="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10747</xdr:rowOff>
    </xdr:from>
    <xdr:to>
      <xdr:col>15</xdr:col>
      <xdr:colOff>82550</xdr:colOff>
      <xdr:row>80</xdr:row>
      <xdr:rowOff>11147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72674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151271</xdr:rowOff>
    </xdr:from>
    <xdr:to>
      <xdr:col>11</xdr:col>
      <xdr:colOff>31750</xdr:colOff>
      <xdr:row>80</xdr:row>
      <xdr:rowOff>11147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695821"/>
          <a:ext cx="889000" cy="3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124703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130666</xdr:rowOff>
    </xdr:from>
    <xdr:to>
      <xdr:col>23</xdr:col>
      <xdr:colOff>184150</xdr:colOff>
      <xdr:row>80</xdr:row>
      <xdr:rowOff>60816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6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51943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59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158451</xdr:rowOff>
    </xdr:from>
    <xdr:to>
      <xdr:col>19</xdr:col>
      <xdr:colOff>184150</xdr:colOff>
      <xdr:row>80</xdr:row>
      <xdr:rowOff>88601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98778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71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131397</xdr:rowOff>
    </xdr:from>
    <xdr:to>
      <xdr:col>15</xdr:col>
      <xdr:colOff>133350</xdr:colOff>
      <xdr:row>80</xdr:row>
      <xdr:rowOff>61547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6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71724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4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131797</xdr:rowOff>
    </xdr:from>
    <xdr:to>
      <xdr:col>11</xdr:col>
      <xdr:colOff>82550</xdr:colOff>
      <xdr:row>80</xdr:row>
      <xdr:rowOff>61947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72124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100471</xdr:rowOff>
    </xdr:from>
    <xdr:to>
      <xdr:col>7</xdr:col>
      <xdr:colOff>31750</xdr:colOff>
      <xdr:row>80</xdr:row>
      <xdr:rowOff>30621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40798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1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町村合併後の給与調整を経て、現在では類似団体平均を下回る結果となっている。給与体系については、原則県準拠とし、人事評価も反映させながら、今後も給与の適正化に努める。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83609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08218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83609</xdr:rowOff>
    </xdr:from>
    <xdr:to>
      <xdr:col>77</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425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12700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77911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32809</xdr:rowOff>
    </xdr:from>
    <xdr:to>
      <xdr:col>77</xdr:col>
      <xdr:colOff>95250</xdr:colOff>
      <xdr:row>82</xdr:row>
      <xdr:rowOff>134409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144586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60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の集中改革プラン等、行財政改革の取組により、技能職員の退職者不補充、機構改革、保育所の民営化などにより減少した職員数は維持しており、類似団体平均よりも下回っている。今後も定員適正化計画に基づき、アウトソーシングや再任用制度の活用を図り、人口規模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52070</xdr:rowOff>
    </xdr:from>
    <xdr:to>
      <xdr:col>81</xdr:col>
      <xdr:colOff>44450</xdr:colOff>
      <xdr:row>59</xdr:row>
      <xdr:rowOff>57815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167620"/>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57815</xdr:rowOff>
    </xdr:from>
    <xdr:to>
      <xdr:col>77</xdr:col>
      <xdr:colOff>44450</xdr:colOff>
      <xdr:row>59</xdr:row>
      <xdr:rowOff>73902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7336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67008</xdr:rowOff>
    </xdr:from>
    <xdr:to>
      <xdr:col>72</xdr:col>
      <xdr:colOff>203200</xdr:colOff>
      <xdr:row>59</xdr:row>
      <xdr:rowOff>73902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8255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67008</xdr:rowOff>
    </xdr:from>
    <xdr:to>
      <xdr:col>68</xdr:col>
      <xdr:colOff>152400</xdr:colOff>
      <xdr:row>59</xdr:row>
      <xdr:rowOff>71604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18255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111293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1270</xdr:rowOff>
    </xdr:from>
    <xdr:to>
      <xdr:col>81</xdr:col>
      <xdr:colOff>95250</xdr:colOff>
      <xdr:row>59</xdr:row>
      <xdr:rowOff>102870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93997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7015</xdr:rowOff>
    </xdr:from>
    <xdr:to>
      <xdr:col>77</xdr:col>
      <xdr:colOff>95250</xdr:colOff>
      <xdr:row>59</xdr:row>
      <xdr:rowOff>108615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118792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9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23102</xdr:rowOff>
    </xdr:from>
    <xdr:to>
      <xdr:col>73</xdr:col>
      <xdr:colOff>44450</xdr:colOff>
      <xdr:row>59</xdr:row>
      <xdr:rowOff>124702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134879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16208</xdr:rowOff>
    </xdr:from>
    <xdr:to>
      <xdr:col>68</xdr:col>
      <xdr:colOff>203200</xdr:colOff>
      <xdr:row>59</xdr:row>
      <xdr:rowOff>117808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3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127985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0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20804</xdr:rowOff>
    </xdr:from>
    <xdr:to>
      <xdr:col>64</xdr:col>
      <xdr:colOff>152400</xdr:colOff>
      <xdr:row>59</xdr:row>
      <xdr:rowOff>122404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132581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0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全国平均や類似団体に比して高率で推移しているのは、公営企業債等繰入見込額の減があるものの、公共施設整備等に合併特例事業債等を活用してきた結果であると考えられる。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今後も償還額が高く推移するため、事業の必要性・住民ニーズを精査することで事業の選択を行い、起債の活用は必要最低限にとどめる必要がある。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132645</xdr:rowOff>
    </xdr:from>
    <xdr:to>
      <xdr:col>81</xdr:col>
      <xdr:colOff>44450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33545"/>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132645</xdr:rowOff>
    </xdr:from>
    <xdr:to>
      <xdr:col>77</xdr:col>
      <xdr:colOff>44450</xdr:colOff>
      <xdr:row>43</xdr:row>
      <xdr:rowOff>55033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33354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4273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57855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480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81845</xdr:rowOff>
    </xdr:from>
    <xdr:to>
      <xdr:col>77</xdr:col>
      <xdr:colOff>95250</xdr:colOff>
      <xdr:row>43</xdr:row>
      <xdr:rowOff>11995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168222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7055</xdr:rowOff>
    </xdr:from>
    <xdr:to>
      <xdr:col>64</xdr:col>
      <xdr:colOff>152400</xdr:colOff>
      <xdr:row>44</xdr:row>
      <xdr:rowOff>108655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93432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全国平均、類似団体平均に比して高率で推移しているものの、徐々に改善されている。これは、公営企業債等繰入見込額の減や行財政改革等の効果による充当可能基金の増が大きく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は施設等の整備による元利償還金の増及び、充当可能基金の減が見込まれており、新規事業の実施については、これまで以上に必要性や効果の精査を行うとともに、計画的な事業の実施により後世への負担とならないよう財政運営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81774</xdr:rowOff>
    </xdr:from>
    <xdr:to>
      <xdr:col>81</xdr:col>
      <xdr:colOff>44450</xdr:colOff>
      <xdr:row>15</xdr:row>
      <xdr:rowOff>108585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5352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108585</xdr:rowOff>
    </xdr:from>
    <xdr:to>
      <xdr:col>77</xdr:col>
      <xdr:colOff>44450</xdr:colOff>
      <xdr:row>16</xdr:row>
      <xdr:rowOff>51082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80335"/>
          <a:ext cx="889000" cy="1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51082</xdr:rowOff>
    </xdr:from>
    <xdr:to>
      <xdr:col>72</xdr:col>
      <xdr:colOff>203200</xdr:colOff>
      <xdr:row>18</xdr:row>
      <xdr:rowOff>23213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94282"/>
          <a:ext cx="8890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23213</xdr:rowOff>
    </xdr:from>
    <xdr:to>
      <xdr:col>68</xdr:col>
      <xdr:colOff>152400</xdr:colOff>
      <xdr:row>18</xdr:row>
      <xdr:rowOff>162631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09313"/>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128005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30974</xdr:rowOff>
    </xdr:from>
    <xdr:to>
      <xdr:col>81</xdr:col>
      <xdr:colOff>95250</xdr:colOff>
      <xdr:row>15</xdr:row>
      <xdr:rowOff>132574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0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3051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57785</xdr:rowOff>
    </xdr:from>
    <xdr:to>
      <xdr:col>77</xdr:col>
      <xdr:colOff>95250</xdr:colOff>
      <xdr:row>15</xdr:row>
      <xdr:rowOff>159385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144162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1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282</xdr:rowOff>
    </xdr:from>
    <xdr:to>
      <xdr:col>73</xdr:col>
      <xdr:colOff>44450</xdr:colOff>
      <xdr:row>16</xdr:row>
      <xdr:rowOff>101882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86659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143863</xdr:rowOff>
    </xdr:from>
    <xdr:to>
      <xdr:col>68</xdr:col>
      <xdr:colOff>203200</xdr:colOff>
      <xdr:row>18</xdr:row>
      <xdr:rowOff>74013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58790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4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111831</xdr:rowOff>
    </xdr:from>
    <xdr:to>
      <xdr:col>64</xdr:col>
      <xdr:colOff>152400</xdr:colOff>
      <xdr:row>19</xdr:row>
      <xdr:rowOff>41980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979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26757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及び類似団体平均より、人件費に係る経常収支比率は低くなっている。その主な要因としては、退職者不補充等による職員数の削減や、再任用制度の活用などによる人件費の削減の成果が大きく、今後も継続して人件費関係経費全体については、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9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全国平均、青森県平均、類似団体平均のいずれと比較しても低いのは、これまでの集中改革プラン等町の行財政改革により、経費の節減を図ってきたことが大きな要因である。今後も経費の節減や各種施設の指定管理者制度を継続し、コスト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53521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4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42636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490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14</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16</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59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年度までは、扶助費に係る経常収支比率が類似団体平均を下回っていたが、令和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上回る状態が続いている。その要因は、臨時的な子育て世帯や住民税非課税世帯への現金給付事業によるものである。今後も扶助費は増加していく見込みのため、資格審査の適正化等により、事業費を抑制す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58</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882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59</xdr:row>
      <xdr:rowOff>92710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882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59</xdr:row>
      <xdr:rowOff>92710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8248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81280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41910</xdr:rowOff>
    </xdr:from>
    <xdr:to>
      <xdr:col>15</xdr:col>
      <xdr:colOff>149225</xdr:colOff>
      <xdr:row>59</xdr:row>
      <xdr:rowOff>143510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やや下回っているのは、公営企業会計への操出金を補助金及び出資金として支出していることが大きな要因である。類似団体の平均を下回っているが、国民健康保険事業会計においても国民健康保険料の適正化を図ることなど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118835</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14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68035</xdr:rowOff>
    </xdr:from>
    <xdr:to>
      <xdr:col>65</xdr:col>
      <xdr:colOff>53975</xdr:colOff>
      <xdr:row>57</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その他に係る経常収支比率が類似団体平均を下回っているのは、これまで大きな割合を占めてきた下水道事業に対する補助金が減となったことによる。ただし、今後は下水道事業の元利償還金の増加が見込まれており、適切な財政運営を行っていくよう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248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161290</xdr:rowOff>
    </xdr:from>
    <xdr:to>
      <xdr:col>78</xdr:col>
      <xdr:colOff>69850</xdr:colOff>
      <xdr:row>35</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90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144145</xdr:rowOff>
    </xdr:from>
    <xdr:to>
      <xdr:col>73</xdr:col>
      <xdr:colOff>180975</xdr:colOff>
      <xdr:row>34</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734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144145</xdr:rowOff>
    </xdr:from>
    <xdr:to>
      <xdr:col>69</xdr:col>
      <xdr:colOff>92075</xdr:colOff>
      <xdr:row>35</xdr:row>
      <xdr:rowOff>6985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973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111142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110490</xdr:rowOff>
    </xdr:from>
    <xdr:to>
      <xdr:col>74</xdr:col>
      <xdr:colOff>31750</xdr:colOff>
      <xdr:row>35</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50817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93345</xdr:rowOff>
    </xdr:from>
    <xdr:to>
      <xdr:col>69</xdr:col>
      <xdr:colOff>142875</xdr:colOff>
      <xdr:row>35</xdr:row>
      <xdr:rowOff>23495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33672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127635</xdr:rowOff>
    </xdr:from>
    <xdr:to>
      <xdr:col>65</xdr:col>
      <xdr:colOff>53975</xdr:colOff>
      <xdr:row>35</xdr:row>
      <xdr:rowOff>57785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67962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減少傾向が見られるものの、類似団体平均、全国平均、青森県平均のいずれと比較しても、大きく上回る結果となった。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その要因は、合併後整備してきた大型施設の元利償還による償還金の増による。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今後は一層の公債費の抑制に努めつつ、町総合計画に沿った施策の重点を図っていく。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144145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772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144145</xdr:rowOff>
    </xdr:from>
    <xdr:to>
      <xdr:col>19</xdr:col>
      <xdr:colOff>187325</xdr:colOff>
      <xdr:row>78</xdr:row>
      <xdr:rowOff>144145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517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144145</xdr:rowOff>
    </xdr:from>
    <xdr:to>
      <xdr:col>15</xdr:col>
      <xdr:colOff>98425</xdr:colOff>
      <xdr:row>79</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51724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109855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63726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170832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93345</xdr:rowOff>
    </xdr:from>
    <xdr:to>
      <xdr:col>20</xdr:col>
      <xdr:colOff>38100</xdr:colOff>
      <xdr:row>79</xdr:row>
      <xdr:rowOff>23495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8272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552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93345</xdr:rowOff>
    </xdr:from>
    <xdr:to>
      <xdr:col>15</xdr:col>
      <xdr:colOff>149225</xdr:colOff>
      <xdr:row>79</xdr:row>
      <xdr:rowOff>23495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8272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59055</xdr:rowOff>
    </xdr:from>
    <xdr:to>
      <xdr:col>6</xdr:col>
      <xdr:colOff>171450</xdr:colOff>
      <xdr:row>79</xdr:row>
      <xdr:rowOff>160655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145432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のは、町が取り組んできたこれまでの集中改革プラン等、行財政改革により、経費の節減等を図ってきたことが大きな要因であると考えられる。今後も継続して行政の効率化に努めることにより、財政の健全化を図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74</xdr:row>
      <xdr:rowOff>44704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6314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106426</xdr:rowOff>
    </xdr:from>
    <xdr:to>
      <xdr:col>78</xdr:col>
      <xdr:colOff>69850</xdr:colOff>
      <xdr:row>73</xdr:row>
      <xdr:rowOff>115570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622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106426</xdr:rowOff>
    </xdr:from>
    <xdr:to>
      <xdr:col>73</xdr:col>
      <xdr:colOff>180975</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6222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73</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314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165354</xdr:rowOff>
    </xdr:from>
    <xdr:to>
      <xdr:col>82</xdr:col>
      <xdr:colOff>158750</xdr:colOff>
      <xdr:row>74</xdr:row>
      <xdr:rowOff>95504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73931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55626</xdr:rowOff>
    </xdr:from>
    <xdr:to>
      <xdr:col>74</xdr:col>
      <xdr:colOff>31750</xdr:colOff>
      <xdr:row>73</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167403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105918</xdr:rowOff>
    </xdr:from>
    <xdr:to>
      <xdr:col>65</xdr:col>
      <xdr:colOff>53975</xdr:colOff>
      <xdr:row>74</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46245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84056</xdr:rowOff>
    </xdr:from>
    <xdr:to>
      <xdr:col>29</xdr:col>
      <xdr:colOff>127000</xdr:colOff>
      <xdr:row>20</xdr:row>
      <xdr:rowOff>132573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560681"/>
          <a:ext cx="647700" cy="4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132573</xdr:rowOff>
    </xdr:from>
    <xdr:to>
      <xdr:col>26</xdr:col>
      <xdr:colOff>50800</xdr:colOff>
      <xdr:row>20</xdr:row>
      <xdr:rowOff>144755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609198"/>
          <a:ext cx="698500" cy="12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130103</xdr:rowOff>
    </xdr:from>
    <xdr:to>
      <xdr:col>22</xdr:col>
      <xdr:colOff>114300</xdr:colOff>
      <xdr:row>20</xdr:row>
      <xdr:rowOff>144755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606728"/>
          <a:ext cx="698500" cy="1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130103</xdr:rowOff>
    </xdr:from>
    <xdr:to>
      <xdr:col>18</xdr:col>
      <xdr:colOff>177800</xdr:colOff>
      <xdr:row>20</xdr:row>
      <xdr:rowOff>159853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606728"/>
          <a:ext cx="698500" cy="29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21905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8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33256</xdr:rowOff>
    </xdr:from>
    <xdr:to>
      <xdr:col>29</xdr:col>
      <xdr:colOff>177800</xdr:colOff>
      <xdr:row>20</xdr:row>
      <xdr:rowOff>134856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50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113283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1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81773</xdr:rowOff>
    </xdr:from>
    <xdr:to>
      <xdr:col>26</xdr:col>
      <xdr:colOff>101600</xdr:colOff>
      <xdr:row>21</xdr:row>
      <xdr:rowOff>11923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55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168150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644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93955</xdr:rowOff>
    </xdr:from>
    <xdr:to>
      <xdr:col>22</xdr:col>
      <xdr:colOff>165100</xdr:colOff>
      <xdr:row>21</xdr:row>
      <xdr:rowOff>24105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70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8882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65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79303</xdr:rowOff>
    </xdr:from>
    <xdr:to>
      <xdr:col>19</xdr:col>
      <xdr:colOff>38100</xdr:colOff>
      <xdr:row>21</xdr:row>
      <xdr:rowOff>9453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55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165680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4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109053</xdr:rowOff>
    </xdr:from>
    <xdr:to>
      <xdr:col>15</xdr:col>
      <xdr:colOff>101600</xdr:colOff>
      <xdr:row>21</xdr:row>
      <xdr:rowOff>39203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8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23980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209639</xdr:rowOff>
    </xdr:from>
    <xdr:to>
      <xdr:col>29</xdr:col>
      <xdr:colOff>127000</xdr:colOff>
      <xdr:row>36</xdr:row>
      <xdr:rowOff>10795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19989"/>
          <a:ext cx="647700" cy="144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194416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04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10795</xdr:rowOff>
    </xdr:from>
    <xdr:to>
      <xdr:col>26</xdr:col>
      <xdr:colOff>50800</xdr:colOff>
      <xdr:row>36</xdr:row>
      <xdr:rowOff>28283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64045"/>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321234</xdr:rowOff>
    </xdr:from>
    <xdr:to>
      <xdr:col>22</xdr:col>
      <xdr:colOff>114300</xdr:colOff>
      <xdr:row>36</xdr:row>
      <xdr:rowOff>28283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31584"/>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320148</xdr:rowOff>
    </xdr:from>
    <xdr:to>
      <xdr:col>18</xdr:col>
      <xdr:colOff>177800</xdr:colOff>
      <xdr:row>35</xdr:row>
      <xdr:rowOff>321234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30498"/>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76909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158839</xdr:rowOff>
    </xdr:from>
    <xdr:to>
      <xdr:col>29</xdr:col>
      <xdr:colOff>177800</xdr:colOff>
      <xdr:row>35</xdr:row>
      <xdr:rowOff>260439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69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3916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302895</xdr:rowOff>
    </xdr:from>
    <xdr:to>
      <xdr:col>26</xdr:col>
      <xdr:colOff>101600</xdr:colOff>
      <xdr:row>36</xdr:row>
      <xdr:rowOff>61595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13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46372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9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320383</xdr:rowOff>
    </xdr:from>
    <xdr:to>
      <xdr:col>22</xdr:col>
      <xdr:colOff>165100</xdr:colOff>
      <xdr:row>36</xdr:row>
      <xdr:rowOff>79083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30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63860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1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270434</xdr:rowOff>
    </xdr:from>
    <xdr:to>
      <xdr:col>19</xdr:col>
      <xdr:colOff>38100</xdr:colOff>
      <xdr:row>36</xdr:row>
      <xdr:rowOff>29134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8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269348</xdr:rowOff>
    </xdr:from>
    <xdr:to>
      <xdr:col>15</xdr:col>
      <xdr:colOff>101600</xdr:colOff>
      <xdr:row>36</xdr:row>
      <xdr:rowOff>28048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38225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4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38633</xdr:rowOff>
    </xdr:from>
    <xdr:to>
      <xdr:col>24</xdr:col>
      <xdr:colOff>63500</xdr:colOff>
      <xdr:row>38</xdr:row>
      <xdr:rowOff>51308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3733"/>
          <a:ext cx="838200" cy="1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51308</xdr:rowOff>
    </xdr:from>
    <xdr:to>
      <xdr:col>19</xdr:col>
      <xdr:colOff>177800</xdr:colOff>
      <xdr:row>38</xdr:row>
      <xdr:rowOff>64173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6408"/>
          <a:ext cx="889000" cy="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31814</xdr:rowOff>
    </xdr:from>
    <xdr:to>
      <xdr:col>15</xdr:col>
      <xdr:colOff>50800</xdr:colOff>
      <xdr:row>38</xdr:row>
      <xdr:rowOff>64173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46914"/>
          <a:ext cx="8890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31814</xdr:rowOff>
    </xdr:from>
    <xdr:to>
      <xdr:col>10</xdr:col>
      <xdr:colOff>114300</xdr:colOff>
      <xdr:row>38</xdr:row>
      <xdr:rowOff>135001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6914"/>
          <a:ext cx="889000" cy="10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159283</xdr:rowOff>
    </xdr:from>
    <xdr:to>
      <xdr:col>24</xdr:col>
      <xdr:colOff>114300</xdr:colOff>
      <xdr:row>38</xdr:row>
      <xdr:rowOff>89433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74210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508</xdr:rowOff>
    </xdr:from>
    <xdr:to>
      <xdr:col>20</xdr:col>
      <xdr:colOff>38100</xdr:colOff>
      <xdr:row>38</xdr:row>
      <xdr:rowOff>102108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93235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13373</xdr:rowOff>
    </xdr:from>
    <xdr:to>
      <xdr:col>15</xdr:col>
      <xdr:colOff>101600</xdr:colOff>
      <xdr:row>38</xdr:row>
      <xdr:rowOff>114973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106100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152464</xdr:rowOff>
    </xdr:from>
    <xdr:to>
      <xdr:col>10</xdr:col>
      <xdr:colOff>165100</xdr:colOff>
      <xdr:row>38</xdr:row>
      <xdr:rowOff>82614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73741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84201</xdr:rowOff>
    </xdr:from>
    <xdr:to>
      <xdr:col>6</xdr:col>
      <xdr:colOff>38100</xdr:colOff>
      <xdr:row>39</xdr:row>
      <xdr:rowOff>14351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5478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32062</xdr:rowOff>
    </xdr:from>
    <xdr:to>
      <xdr:col>24</xdr:col>
      <xdr:colOff>63500</xdr:colOff>
      <xdr:row>58</xdr:row>
      <xdr:rowOff>59927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76162"/>
          <a:ext cx="838200" cy="2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32062</xdr:rowOff>
    </xdr:from>
    <xdr:to>
      <xdr:col>19</xdr:col>
      <xdr:colOff>177800</xdr:colOff>
      <xdr:row>58</xdr:row>
      <xdr:rowOff>59101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6162"/>
          <a:ext cx="889000" cy="2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53213</xdr:rowOff>
    </xdr:from>
    <xdr:to>
      <xdr:col>15</xdr:col>
      <xdr:colOff>50800</xdr:colOff>
      <xdr:row>58</xdr:row>
      <xdr:rowOff>59101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97313"/>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53213</xdr:rowOff>
    </xdr:from>
    <xdr:to>
      <xdr:col>10</xdr:col>
      <xdr:colOff>114300</xdr:colOff>
      <xdr:row>58</xdr:row>
      <xdr:rowOff>65944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97313"/>
          <a:ext cx="889000" cy="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85155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8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9127</xdr:rowOff>
    </xdr:from>
    <xdr:to>
      <xdr:col>24</xdr:col>
      <xdr:colOff>114300</xdr:colOff>
      <xdr:row>58</xdr:row>
      <xdr:rowOff>110727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95504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152712</xdr:rowOff>
    </xdr:from>
    <xdr:to>
      <xdr:col>20</xdr:col>
      <xdr:colOff>38100</xdr:colOff>
      <xdr:row>58</xdr:row>
      <xdr:rowOff>82862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73989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8301</xdr:rowOff>
    </xdr:from>
    <xdr:to>
      <xdr:col>15</xdr:col>
      <xdr:colOff>101600</xdr:colOff>
      <xdr:row>58</xdr:row>
      <xdr:rowOff>109901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2413</xdr:rowOff>
    </xdr:from>
    <xdr:to>
      <xdr:col>10</xdr:col>
      <xdr:colOff>165100</xdr:colOff>
      <xdr:row>58</xdr:row>
      <xdr:rowOff>104013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95140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15144</xdr:rowOff>
    </xdr:from>
    <xdr:to>
      <xdr:col>6</xdr:col>
      <xdr:colOff>38100</xdr:colOff>
      <xdr:row>58</xdr:row>
      <xdr:rowOff>116744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5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107871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39726</xdr:rowOff>
    </xdr:from>
    <xdr:to>
      <xdr:col>24</xdr:col>
      <xdr:colOff>63500</xdr:colOff>
      <xdr:row>77</xdr:row>
      <xdr:rowOff>107735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41376"/>
          <a:ext cx="8382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140043</xdr:rowOff>
    </xdr:from>
    <xdr:to>
      <xdr:col>19</xdr:col>
      <xdr:colOff>177800</xdr:colOff>
      <xdr:row>77</xdr:row>
      <xdr:rowOff>39726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70243"/>
          <a:ext cx="889000" cy="7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140043</xdr:rowOff>
    </xdr:from>
    <xdr:to>
      <xdr:col>15</xdr:col>
      <xdr:colOff>50800</xdr:colOff>
      <xdr:row>77</xdr:row>
      <xdr:rowOff>95275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7024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95275</xdr:rowOff>
    </xdr:from>
    <xdr:to>
      <xdr:col>10</xdr:col>
      <xdr:colOff>114300</xdr:colOff>
      <xdr:row>77</xdr:row>
      <xdr:rowOff>131584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96925"/>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94518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56935</xdr:rowOff>
    </xdr:from>
    <xdr:to>
      <xdr:col>24</xdr:col>
      <xdr:colOff>114300</xdr:colOff>
      <xdr:row>77</xdr:row>
      <xdr:rowOff>158535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35362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3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160376</xdr:rowOff>
    </xdr:from>
    <xdr:to>
      <xdr:col>20</xdr:col>
      <xdr:colOff>38100</xdr:colOff>
      <xdr:row>77</xdr:row>
      <xdr:rowOff>90526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81653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2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89243</xdr:rowOff>
    </xdr:from>
    <xdr:to>
      <xdr:col>15</xdr:col>
      <xdr:colOff>101600</xdr:colOff>
      <xdr:row>77</xdr:row>
      <xdr:rowOff>19393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10520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2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44475</xdr:rowOff>
    </xdr:from>
    <xdr:to>
      <xdr:col>10</xdr:col>
      <xdr:colOff>165100</xdr:colOff>
      <xdr:row>77</xdr:row>
      <xdr:rowOff>146075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137202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80784</xdr:rowOff>
    </xdr:from>
    <xdr:to>
      <xdr:col>6</xdr:col>
      <xdr:colOff>38100</xdr:colOff>
      <xdr:row>78</xdr:row>
      <xdr:rowOff>10934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98312</xdr:rowOff>
    </xdr:from>
    <xdr:to>
      <xdr:col>24</xdr:col>
      <xdr:colOff>63500</xdr:colOff>
      <xdr:row>94</xdr:row>
      <xdr:rowOff>57186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43162"/>
          <a:ext cx="838200" cy="1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128346</xdr:rowOff>
    </xdr:from>
    <xdr:to>
      <xdr:col>19</xdr:col>
      <xdr:colOff>177800</xdr:colOff>
      <xdr:row>94</xdr:row>
      <xdr:rowOff>57186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73196"/>
          <a:ext cx="889000" cy="10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128346</xdr:rowOff>
    </xdr:from>
    <xdr:to>
      <xdr:col>15</xdr:col>
      <xdr:colOff>50800</xdr:colOff>
      <xdr:row>95</xdr:row>
      <xdr:rowOff>96441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73196"/>
          <a:ext cx="889000" cy="3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96441</xdr:rowOff>
    </xdr:from>
    <xdr:to>
      <xdr:col>10</xdr:col>
      <xdr:colOff>114300</xdr:colOff>
      <xdr:row>95</xdr:row>
      <xdr:rowOff>114782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84191"/>
          <a:ext cx="889000" cy="1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106962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47512</xdr:rowOff>
    </xdr:from>
    <xdr:to>
      <xdr:col>24</xdr:col>
      <xdr:colOff>114300</xdr:colOff>
      <xdr:row>93</xdr:row>
      <xdr:rowOff>149112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70389</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4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6386</xdr:rowOff>
    </xdr:from>
    <xdr:to>
      <xdr:col>20</xdr:col>
      <xdr:colOff>38100</xdr:colOff>
      <xdr:row>94</xdr:row>
      <xdr:rowOff>107986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124513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9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77546</xdr:rowOff>
    </xdr:from>
    <xdr:to>
      <xdr:col>15</xdr:col>
      <xdr:colOff>101600</xdr:colOff>
      <xdr:row>94</xdr:row>
      <xdr:rowOff>7696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24223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9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45641</xdr:rowOff>
    </xdr:from>
    <xdr:to>
      <xdr:col>10</xdr:col>
      <xdr:colOff>165100</xdr:colOff>
      <xdr:row>95</xdr:row>
      <xdr:rowOff>147241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163768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0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63982</xdr:rowOff>
    </xdr:from>
    <xdr:to>
      <xdr:col>6</xdr:col>
      <xdr:colOff>38100</xdr:colOff>
      <xdr:row>95</xdr:row>
      <xdr:rowOff>165582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10659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73623</xdr:rowOff>
    </xdr:from>
    <xdr:to>
      <xdr:col>55</xdr:col>
      <xdr:colOff>0</xdr:colOff>
      <xdr:row>37</xdr:row>
      <xdr:rowOff>104301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17273"/>
          <a:ext cx="8382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104301</xdr:rowOff>
    </xdr:from>
    <xdr:to>
      <xdr:col>50</xdr:col>
      <xdr:colOff>114300</xdr:colOff>
      <xdr:row>37</xdr:row>
      <xdr:rowOff>135898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47951"/>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80866</xdr:rowOff>
    </xdr:from>
    <xdr:to>
      <xdr:col>45</xdr:col>
      <xdr:colOff>177800</xdr:colOff>
      <xdr:row>37</xdr:row>
      <xdr:rowOff>135898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81616"/>
          <a:ext cx="889000" cy="39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80866</xdr:rowOff>
    </xdr:from>
    <xdr:to>
      <xdr:col>41</xdr:col>
      <xdr:colOff>50800</xdr:colOff>
      <xdr:row>37</xdr:row>
      <xdr:rowOff>146219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81616"/>
          <a:ext cx="889000" cy="40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77716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22823</xdr:rowOff>
    </xdr:from>
    <xdr:to>
      <xdr:col>55</xdr:col>
      <xdr:colOff>50800</xdr:colOff>
      <xdr:row>37</xdr:row>
      <xdr:rowOff>124423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109200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53501</xdr:rowOff>
    </xdr:from>
    <xdr:to>
      <xdr:col>50</xdr:col>
      <xdr:colOff>165100</xdr:colOff>
      <xdr:row>37</xdr:row>
      <xdr:rowOff>155101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146228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85098</xdr:rowOff>
    </xdr:from>
    <xdr:to>
      <xdr:col>46</xdr:col>
      <xdr:colOff>38100</xdr:colOff>
      <xdr:row>38</xdr:row>
      <xdr:rowOff>15247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8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2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30066</xdr:rowOff>
    </xdr:from>
    <xdr:to>
      <xdr:col>41</xdr:col>
      <xdr:colOff>101600</xdr:colOff>
      <xdr:row>35</xdr:row>
      <xdr:rowOff>131666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122793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95419</xdr:rowOff>
    </xdr:from>
    <xdr:to>
      <xdr:col>36</xdr:col>
      <xdr:colOff>165100</xdr:colOff>
      <xdr:row>38</xdr:row>
      <xdr:rowOff>25569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3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16696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3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94430</xdr:rowOff>
    </xdr:from>
    <xdr:to>
      <xdr:col>55</xdr:col>
      <xdr:colOff>0</xdr:colOff>
      <xdr:row>57</xdr:row>
      <xdr:rowOff>117632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67080"/>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117632</xdr:rowOff>
    </xdr:from>
    <xdr:to>
      <xdr:col>50</xdr:col>
      <xdr:colOff>114300</xdr:colOff>
      <xdr:row>58</xdr:row>
      <xdr:rowOff>39680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90282"/>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147023</xdr:rowOff>
    </xdr:from>
    <xdr:to>
      <xdr:col>45</xdr:col>
      <xdr:colOff>177800</xdr:colOff>
      <xdr:row>58</xdr:row>
      <xdr:rowOff>39680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19673"/>
          <a:ext cx="889000" cy="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147023</xdr:rowOff>
    </xdr:from>
    <xdr:to>
      <xdr:col>41</xdr:col>
      <xdr:colOff>50800</xdr:colOff>
      <xdr:row>58</xdr:row>
      <xdr:rowOff>22318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19673"/>
          <a:ext cx="889000" cy="4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22825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43630</xdr:rowOff>
    </xdr:from>
    <xdr:to>
      <xdr:col>55</xdr:col>
      <xdr:colOff>50800</xdr:colOff>
      <xdr:row>57</xdr:row>
      <xdr:rowOff>145230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22057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9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66832</xdr:rowOff>
    </xdr:from>
    <xdr:to>
      <xdr:col>50</xdr:col>
      <xdr:colOff>165100</xdr:colOff>
      <xdr:row>57</xdr:row>
      <xdr:rowOff>168432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159559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160330</xdr:rowOff>
    </xdr:from>
    <xdr:to>
      <xdr:col>46</xdr:col>
      <xdr:colOff>38100</xdr:colOff>
      <xdr:row>58</xdr:row>
      <xdr:rowOff>90480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81607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96223</xdr:rowOff>
    </xdr:from>
    <xdr:to>
      <xdr:col>41</xdr:col>
      <xdr:colOff>101600</xdr:colOff>
      <xdr:row>58</xdr:row>
      <xdr:rowOff>26373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17500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142968</xdr:rowOff>
    </xdr:from>
    <xdr:to>
      <xdr:col>36</xdr:col>
      <xdr:colOff>165100</xdr:colOff>
      <xdr:row>58</xdr:row>
      <xdr:rowOff>73118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64245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47482</xdr:rowOff>
    </xdr:from>
    <xdr:to>
      <xdr:col>55</xdr:col>
      <xdr:colOff>0</xdr:colOff>
      <xdr:row>78</xdr:row>
      <xdr:rowOff>7558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49132"/>
          <a:ext cx="838200" cy="1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170583</xdr:rowOff>
    </xdr:from>
    <xdr:to>
      <xdr:col>50</xdr:col>
      <xdr:colOff>114300</xdr:colOff>
      <xdr:row>78</xdr:row>
      <xdr:rowOff>7558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72233"/>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170583</xdr:rowOff>
    </xdr:from>
    <xdr:to>
      <xdr:col>45</xdr:col>
      <xdr:colOff>177800</xdr:colOff>
      <xdr:row>78</xdr:row>
      <xdr:rowOff>24268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72233"/>
          <a:ext cx="889000" cy="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19937</xdr:rowOff>
    </xdr:from>
    <xdr:to>
      <xdr:col>41</xdr:col>
      <xdr:colOff>50800</xdr:colOff>
      <xdr:row>78</xdr:row>
      <xdr:rowOff>24268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93037"/>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95482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168132</xdr:rowOff>
    </xdr:from>
    <xdr:to>
      <xdr:col>55</xdr:col>
      <xdr:colOff>50800</xdr:colOff>
      <xdr:row>77</xdr:row>
      <xdr:rowOff>98282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19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146559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7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128208</xdr:rowOff>
    </xdr:from>
    <xdr:to>
      <xdr:col>50</xdr:col>
      <xdr:colOff>165100</xdr:colOff>
      <xdr:row>78</xdr:row>
      <xdr:rowOff>58358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49485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119783</xdr:rowOff>
    </xdr:from>
    <xdr:to>
      <xdr:col>46</xdr:col>
      <xdr:colOff>38100</xdr:colOff>
      <xdr:row>78</xdr:row>
      <xdr:rowOff>49933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41060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1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144918</xdr:rowOff>
    </xdr:from>
    <xdr:to>
      <xdr:col>41</xdr:col>
      <xdr:colOff>101600</xdr:colOff>
      <xdr:row>78</xdr:row>
      <xdr:rowOff>75068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66195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2017" y="1343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140587</xdr:rowOff>
    </xdr:from>
    <xdr:to>
      <xdr:col>36</xdr:col>
      <xdr:colOff>165100</xdr:colOff>
      <xdr:row>78</xdr:row>
      <xdr:rowOff>70737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61864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43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9609</xdr:rowOff>
    </xdr:from>
    <xdr:to>
      <xdr:col>55</xdr:col>
      <xdr:colOff>0</xdr:colOff>
      <xdr:row>97</xdr:row>
      <xdr:rowOff>85906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40259"/>
          <a:ext cx="838200" cy="7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9609</xdr:rowOff>
    </xdr:from>
    <xdr:to>
      <xdr:col>50</xdr:col>
      <xdr:colOff>114300</xdr:colOff>
      <xdr:row>97</xdr:row>
      <xdr:rowOff>132119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40259"/>
          <a:ext cx="889000" cy="1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36821</xdr:rowOff>
    </xdr:from>
    <xdr:to>
      <xdr:col>45</xdr:col>
      <xdr:colOff>177800</xdr:colOff>
      <xdr:row>97</xdr:row>
      <xdr:rowOff>132119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67471"/>
          <a:ext cx="889000" cy="9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36821</xdr:rowOff>
    </xdr:from>
    <xdr:to>
      <xdr:col>41</xdr:col>
      <xdr:colOff>50800</xdr:colOff>
      <xdr:row>97</xdr:row>
      <xdr:rowOff>104665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7471"/>
          <a:ext cx="889000" cy="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35106</xdr:rowOff>
    </xdr:from>
    <xdr:to>
      <xdr:col>55</xdr:col>
      <xdr:colOff>50800</xdr:colOff>
      <xdr:row>97</xdr:row>
      <xdr:rowOff>136706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13533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130259</xdr:rowOff>
    </xdr:from>
    <xdr:to>
      <xdr:col>50</xdr:col>
      <xdr:colOff>165100</xdr:colOff>
      <xdr:row>97</xdr:row>
      <xdr:rowOff>60409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51536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81319</xdr:rowOff>
    </xdr:from>
    <xdr:to>
      <xdr:col>46</xdr:col>
      <xdr:colOff>38100</xdr:colOff>
      <xdr:row>98</xdr:row>
      <xdr:rowOff>11469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157471</xdr:rowOff>
    </xdr:from>
    <xdr:to>
      <xdr:col>41</xdr:col>
      <xdr:colOff>101600</xdr:colOff>
      <xdr:row>97</xdr:row>
      <xdr:rowOff>87621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0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53865</xdr:rowOff>
    </xdr:from>
    <xdr:to>
      <xdr:col>36</xdr:col>
      <xdr:colOff>165100</xdr:colOff>
      <xdr:row>97</xdr:row>
      <xdr:rowOff>155465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7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95025</xdr:rowOff>
    </xdr:from>
    <xdr:to>
      <xdr:col>85</xdr:col>
      <xdr:colOff>127000</xdr:colOff>
      <xdr:row>39</xdr:row>
      <xdr:rowOff>95667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81575"/>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95025</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81575"/>
          <a:ext cx="889000" cy="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77459</xdr:rowOff>
    </xdr:from>
    <xdr:to>
      <xdr:col>67</xdr:col>
      <xdr:colOff>101600</xdr:colOff>
      <xdr:row>39</xdr:row>
      <xdr:rowOff>7609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24136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44867</xdr:rowOff>
    </xdr:from>
    <xdr:to>
      <xdr:col>85</xdr:col>
      <xdr:colOff>177800</xdr:colOff>
      <xdr:row>39</xdr:row>
      <xdr:rowOff>146467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131244</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44225</xdr:rowOff>
    </xdr:from>
    <xdr:to>
      <xdr:col>81</xdr:col>
      <xdr:colOff>101600</xdr:colOff>
      <xdr:row>39</xdr:row>
      <xdr:rowOff>145825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136952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82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21110</xdr:rowOff>
    </xdr:from>
    <xdr:to>
      <xdr:col>85</xdr:col>
      <xdr:colOff>127000</xdr:colOff>
      <xdr:row>76</xdr:row>
      <xdr:rowOff>38157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51310"/>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166653</xdr:rowOff>
    </xdr:from>
    <xdr:to>
      <xdr:col>81</xdr:col>
      <xdr:colOff>50800</xdr:colOff>
      <xdr:row>76</xdr:row>
      <xdr:rowOff>21110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25403"/>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149116</xdr:rowOff>
    </xdr:from>
    <xdr:to>
      <xdr:col>76</xdr:col>
      <xdr:colOff>114300</xdr:colOff>
      <xdr:row>75</xdr:row>
      <xdr:rowOff>166653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078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149116</xdr:rowOff>
    </xdr:from>
    <xdr:to>
      <xdr:col>71</xdr:col>
      <xdr:colOff>177800</xdr:colOff>
      <xdr:row>75</xdr:row>
      <xdr:rowOff>160742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07866"/>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167682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158807</xdr:rowOff>
    </xdr:from>
    <xdr:to>
      <xdr:col>85</xdr:col>
      <xdr:colOff>177800</xdr:colOff>
      <xdr:row>76</xdr:row>
      <xdr:rowOff>88957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137234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9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141761</xdr:rowOff>
    </xdr:from>
    <xdr:to>
      <xdr:col>81</xdr:col>
      <xdr:colOff>101600</xdr:colOff>
      <xdr:row>76</xdr:row>
      <xdr:rowOff>71912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0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88438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115853</xdr:rowOff>
    </xdr:from>
    <xdr:to>
      <xdr:col>76</xdr:col>
      <xdr:colOff>165100</xdr:colOff>
      <xdr:row>76</xdr:row>
      <xdr:rowOff>46003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62530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4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98316</xdr:rowOff>
    </xdr:from>
    <xdr:to>
      <xdr:col>72</xdr:col>
      <xdr:colOff>38100</xdr:colOff>
      <xdr:row>76</xdr:row>
      <xdr:rowOff>28466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5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44993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109942</xdr:rowOff>
    </xdr:from>
    <xdr:to>
      <xdr:col>67</xdr:col>
      <xdr:colOff>101600</xdr:colOff>
      <xdr:row>76</xdr:row>
      <xdr:rowOff>40092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6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56619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4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43807</xdr:rowOff>
    </xdr:from>
    <xdr:to>
      <xdr:col>85</xdr:col>
      <xdr:colOff>127000</xdr:colOff>
      <xdr:row>98</xdr:row>
      <xdr:rowOff>49744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45907"/>
          <a:ext cx="838200" cy="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30800</xdr:rowOff>
    </xdr:from>
    <xdr:to>
      <xdr:col>81</xdr:col>
      <xdr:colOff>50800</xdr:colOff>
      <xdr:row>98</xdr:row>
      <xdr:rowOff>43807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32900"/>
          <a:ext cx="889000" cy="1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30800</xdr:rowOff>
    </xdr:from>
    <xdr:to>
      <xdr:col>76</xdr:col>
      <xdr:colOff>114300</xdr:colOff>
      <xdr:row>98</xdr:row>
      <xdr:rowOff>55073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32900"/>
          <a:ext cx="889000" cy="2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55073</xdr:rowOff>
    </xdr:from>
    <xdr:to>
      <xdr:col>71</xdr:col>
      <xdr:colOff>177800</xdr:colOff>
      <xdr:row>98</xdr:row>
      <xdr:rowOff>84173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57173"/>
          <a:ext cx="889000" cy="2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128640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170394</xdr:rowOff>
    </xdr:from>
    <xdr:to>
      <xdr:col>85</xdr:col>
      <xdr:colOff>177800</xdr:colOff>
      <xdr:row>98</xdr:row>
      <xdr:rowOff>100544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85321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164457</xdr:rowOff>
    </xdr:from>
    <xdr:to>
      <xdr:col>81</xdr:col>
      <xdr:colOff>101600</xdr:colOff>
      <xdr:row>98</xdr:row>
      <xdr:rowOff>94607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85734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151450</xdr:rowOff>
    </xdr:from>
    <xdr:to>
      <xdr:col>76</xdr:col>
      <xdr:colOff>165100</xdr:colOff>
      <xdr:row>98</xdr:row>
      <xdr:rowOff>81600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72727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7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4273</xdr:rowOff>
    </xdr:from>
    <xdr:to>
      <xdr:col>72</xdr:col>
      <xdr:colOff>38100</xdr:colOff>
      <xdr:row>98</xdr:row>
      <xdr:rowOff>105873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122400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33373</xdr:rowOff>
    </xdr:from>
    <xdr:to>
      <xdr:col>67</xdr:col>
      <xdr:colOff>101600</xdr:colOff>
      <xdr:row>98</xdr:row>
      <xdr:rowOff>134973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126100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2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159360</xdr:rowOff>
    </xdr:from>
    <xdr:to>
      <xdr:col>116</xdr:col>
      <xdr:colOff>63500</xdr:colOff>
      <xdr:row>36</xdr:row>
      <xdr:rowOff>7512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160110"/>
          <a:ext cx="8382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66355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38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7512</xdr:rowOff>
    </xdr:from>
    <xdr:to>
      <xdr:col>111</xdr:col>
      <xdr:colOff>177800</xdr:colOff>
      <xdr:row>36</xdr:row>
      <xdr:rowOff>45688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17971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90301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45688</xdr:rowOff>
    </xdr:from>
    <xdr:to>
      <xdr:col>107</xdr:col>
      <xdr:colOff>50800</xdr:colOff>
      <xdr:row>36</xdr:row>
      <xdr:rowOff>90094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217888"/>
          <a:ext cx="889000" cy="4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47346</xdr:rowOff>
    </xdr:from>
    <xdr:to>
      <xdr:col>102</xdr:col>
      <xdr:colOff>114300</xdr:colOff>
      <xdr:row>36</xdr:row>
      <xdr:rowOff>90094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219546"/>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147280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108560</xdr:rowOff>
    </xdr:from>
    <xdr:to>
      <xdr:col>116</xdr:col>
      <xdr:colOff>114300</xdr:colOff>
      <xdr:row>36</xdr:row>
      <xdr:rowOff>38710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1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131437</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9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128162</xdr:rowOff>
    </xdr:from>
    <xdr:to>
      <xdr:col>112</xdr:col>
      <xdr:colOff>38100</xdr:colOff>
      <xdr:row>36</xdr:row>
      <xdr:rowOff>58312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1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74839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590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166338</xdr:rowOff>
    </xdr:from>
    <xdr:to>
      <xdr:col>107</xdr:col>
      <xdr:colOff>101600</xdr:colOff>
      <xdr:row>36</xdr:row>
      <xdr:rowOff>96488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1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113015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594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39294</xdr:rowOff>
    </xdr:from>
    <xdr:to>
      <xdr:col>102</xdr:col>
      <xdr:colOff>165100</xdr:colOff>
      <xdr:row>36</xdr:row>
      <xdr:rowOff>140894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157421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9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167996</xdr:rowOff>
    </xdr:from>
    <xdr:to>
      <xdr:col>98</xdr:col>
      <xdr:colOff>38100</xdr:colOff>
      <xdr:row>36</xdr:row>
      <xdr:rowOff>98146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114673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134991</xdr:rowOff>
    </xdr:from>
    <xdr:to>
      <xdr:col>116</xdr:col>
      <xdr:colOff>63500</xdr:colOff>
      <xdr:row>58</xdr:row>
      <xdr:rowOff>135265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79091"/>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134991</xdr:rowOff>
    </xdr:from>
    <xdr:to>
      <xdr:col>111</xdr:col>
      <xdr:colOff>177800</xdr:colOff>
      <xdr:row>58</xdr:row>
      <xdr:rowOff>137368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79091"/>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137368</xdr:rowOff>
    </xdr:from>
    <xdr:to>
      <xdr:col>107</xdr:col>
      <xdr:colOff>50800</xdr:colOff>
      <xdr:row>58</xdr:row>
      <xdr:rowOff>137368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1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137368</xdr:rowOff>
    </xdr:from>
    <xdr:to>
      <xdr:col>102</xdr:col>
      <xdr:colOff>114300</xdr:colOff>
      <xdr:row>58</xdr:row>
      <xdr:rowOff>138329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08146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84465</xdr:rowOff>
    </xdr:from>
    <xdr:to>
      <xdr:col>116</xdr:col>
      <xdr:colOff>114300</xdr:colOff>
      <xdr:row>59</xdr:row>
      <xdr:rowOff>14615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170842</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3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84191</xdr:rowOff>
    </xdr:from>
    <xdr:to>
      <xdr:col>112</xdr:col>
      <xdr:colOff>38100</xdr:colOff>
      <xdr:row>59</xdr:row>
      <xdr:rowOff>14341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5468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2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86568</xdr:rowOff>
    </xdr:from>
    <xdr:to>
      <xdr:col>107</xdr:col>
      <xdr:colOff>101600</xdr:colOff>
      <xdr:row>59</xdr:row>
      <xdr:rowOff>16718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7845</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77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86568</xdr:rowOff>
    </xdr:from>
    <xdr:to>
      <xdr:col>102</xdr:col>
      <xdr:colOff>165100</xdr:colOff>
      <xdr:row>59</xdr:row>
      <xdr:rowOff>16718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3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7845</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88333" y="10123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87529</xdr:rowOff>
    </xdr:from>
    <xdr:to>
      <xdr:col>98</xdr:col>
      <xdr:colOff>38100</xdr:colOff>
      <xdr:row>59</xdr:row>
      <xdr:rowOff>17679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8806</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99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140795</xdr:rowOff>
    </xdr:from>
    <xdr:to>
      <xdr:col>116</xdr:col>
      <xdr:colOff>63500</xdr:colOff>
      <xdr:row>78</xdr:row>
      <xdr:rowOff>159131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513895"/>
          <a:ext cx="838200" cy="1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153498</xdr:rowOff>
    </xdr:from>
    <xdr:to>
      <xdr:col>111</xdr:col>
      <xdr:colOff>177800</xdr:colOff>
      <xdr:row>78</xdr:row>
      <xdr:rowOff>159131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526598"/>
          <a:ext cx="8890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135700</xdr:rowOff>
    </xdr:from>
    <xdr:to>
      <xdr:col>107</xdr:col>
      <xdr:colOff>50800</xdr:colOff>
      <xdr:row>78</xdr:row>
      <xdr:rowOff>153498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508800"/>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135700</xdr:rowOff>
    </xdr:from>
    <xdr:to>
      <xdr:col>102</xdr:col>
      <xdr:colOff>114300</xdr:colOff>
      <xdr:row>78</xdr:row>
      <xdr:rowOff>165793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508800"/>
          <a:ext cx="889000" cy="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89995</xdr:rowOff>
    </xdr:from>
    <xdr:to>
      <xdr:col>116</xdr:col>
      <xdr:colOff>114300</xdr:colOff>
      <xdr:row>79</xdr:row>
      <xdr:rowOff>20145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4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4922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7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108331</xdr:rowOff>
    </xdr:from>
    <xdr:to>
      <xdr:col>112</xdr:col>
      <xdr:colOff>38100</xdr:colOff>
      <xdr:row>79</xdr:row>
      <xdr:rowOff>38481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4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29608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57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102698</xdr:rowOff>
    </xdr:from>
    <xdr:to>
      <xdr:col>107</xdr:col>
      <xdr:colOff>101600</xdr:colOff>
      <xdr:row>79</xdr:row>
      <xdr:rowOff>32848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47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23975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56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84900</xdr:rowOff>
    </xdr:from>
    <xdr:to>
      <xdr:col>102</xdr:col>
      <xdr:colOff>165100</xdr:colOff>
      <xdr:row>79</xdr:row>
      <xdr:rowOff>15050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6177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114993</xdr:rowOff>
    </xdr:from>
    <xdr:to>
      <xdr:col>98</xdr:col>
      <xdr:colOff>38100</xdr:colOff>
      <xdr:row>79</xdr:row>
      <xdr:rowOff>45143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4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36270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5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124,552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円となっており、類似団体の平均と比較して一人当たりのコストが高い状況である。特に令和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年度以降、住民税非課税世帯・子育て世帯への各種給付金事業費の増が要因となり、高い状況となっている。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普通建設事業費（うち新規整備）は住民一人当たり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26,136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円となっており、類似団体の平均と比較して一人当たりのコストが低い状況ではあるが、リンゴカの整備工事を実施したため大幅増となった。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82,828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年度から類似団体の平均をやや下回ることとなったが、大型事業の償還が始まることを踏まえ、今後の増額が見込まれる。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類似団体と比較して一人当たりのコストが低い人件費や物件費等の費目については、今後も継続していくことで上記の扶助費、普通建設費の増に対応していくこととする。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青森県藤崎町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14,422
14,398
37.29
9,304,749
9,000,930
246,689
4,877,000
8,557,239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129032</xdr:rowOff>
    </xdr:from>
    <xdr:to>
      <xdr:col>24</xdr:col>
      <xdr:colOff>63500</xdr:colOff>
      <xdr:row>37</xdr:row>
      <xdr:rowOff>137033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7268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105791</xdr:rowOff>
    </xdr:from>
    <xdr:to>
      <xdr:col>19</xdr:col>
      <xdr:colOff>177800</xdr:colOff>
      <xdr:row>37</xdr:row>
      <xdr:rowOff>129032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49441"/>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171323</xdr:rowOff>
    </xdr:from>
    <xdr:to>
      <xdr:col>15</xdr:col>
      <xdr:colOff>50800</xdr:colOff>
      <xdr:row>37</xdr:row>
      <xdr:rowOff>105791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3523"/>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171323</xdr:rowOff>
    </xdr:from>
    <xdr:to>
      <xdr:col>10</xdr:col>
      <xdr:colOff>114300</xdr:colOff>
      <xdr:row>37</xdr:row>
      <xdr:rowOff>60071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3523"/>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82440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86233</xdr:rowOff>
    </xdr:from>
    <xdr:to>
      <xdr:col>24</xdr:col>
      <xdr:colOff>114300</xdr:colOff>
      <xdr:row>38</xdr:row>
      <xdr:rowOff>16383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78232</xdr:rowOff>
    </xdr:from>
    <xdr:to>
      <xdr:col>20</xdr:col>
      <xdr:colOff>38100</xdr:colOff>
      <xdr:row>38</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54991</xdr:rowOff>
    </xdr:from>
    <xdr:to>
      <xdr:col>15</xdr:col>
      <xdr:colOff>101600</xdr:colOff>
      <xdr:row>37</xdr:row>
      <xdr:rowOff>156591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147718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120523</xdr:rowOff>
    </xdr:from>
    <xdr:to>
      <xdr:col>10</xdr:col>
      <xdr:colOff>165100</xdr:colOff>
      <xdr:row>37</xdr:row>
      <xdr:rowOff>50673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41800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9271</xdr:rowOff>
    </xdr:from>
    <xdr:to>
      <xdr:col>6</xdr:col>
      <xdr:colOff>38100</xdr:colOff>
      <xdr:row>37</xdr:row>
      <xdr:rowOff>110871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101998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48200</xdr:rowOff>
    </xdr:from>
    <xdr:to>
      <xdr:col>24</xdr:col>
      <xdr:colOff>63500</xdr:colOff>
      <xdr:row>58</xdr:row>
      <xdr:rowOff>65607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2300"/>
          <a:ext cx="838200" cy="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65607</xdr:rowOff>
    </xdr:from>
    <xdr:to>
      <xdr:col>19</xdr:col>
      <xdr:colOff>177800</xdr:colOff>
      <xdr:row>58</xdr:row>
      <xdr:rowOff>70552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9707"/>
          <a:ext cx="8890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107962</xdr:rowOff>
    </xdr:from>
    <xdr:to>
      <xdr:col>15</xdr:col>
      <xdr:colOff>50800</xdr:colOff>
      <xdr:row>58</xdr:row>
      <xdr:rowOff>70552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0612"/>
          <a:ext cx="889000" cy="13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107962</xdr:rowOff>
    </xdr:from>
    <xdr:to>
      <xdr:col>10</xdr:col>
      <xdr:colOff>114300</xdr:colOff>
      <xdr:row>58</xdr:row>
      <xdr:rowOff>99474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0612"/>
          <a:ext cx="889000" cy="16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142773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168850</xdr:rowOff>
    </xdr:from>
    <xdr:to>
      <xdr:col>24</xdr:col>
      <xdr:colOff>114300</xdr:colOff>
      <xdr:row>58</xdr:row>
      <xdr:rowOff>99000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83777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14807</xdr:rowOff>
    </xdr:from>
    <xdr:to>
      <xdr:col>20</xdr:col>
      <xdr:colOff>38100</xdr:colOff>
      <xdr:row>58</xdr:row>
      <xdr:rowOff>116407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107534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19752</xdr:rowOff>
    </xdr:from>
    <xdr:to>
      <xdr:col>15</xdr:col>
      <xdr:colOff>101600</xdr:colOff>
      <xdr:row>58</xdr:row>
      <xdr:rowOff>121352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112479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57162</xdr:rowOff>
    </xdr:from>
    <xdr:to>
      <xdr:col>10</xdr:col>
      <xdr:colOff>165100</xdr:colOff>
      <xdr:row>57</xdr:row>
      <xdr:rowOff>158762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149889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2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48674</xdr:rowOff>
    </xdr:from>
    <xdr:to>
      <xdr:col>6</xdr:col>
      <xdr:colOff>38100</xdr:colOff>
      <xdr:row>58</xdr:row>
      <xdr:rowOff>150274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141401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113046</xdr:rowOff>
    </xdr:from>
    <xdr:to>
      <xdr:col>24</xdr:col>
      <xdr:colOff>63500</xdr:colOff>
      <xdr:row>78</xdr:row>
      <xdr:rowOff>11402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14696"/>
          <a:ext cx="838200" cy="6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114874</xdr:rowOff>
    </xdr:from>
    <xdr:to>
      <xdr:col>19</xdr:col>
      <xdr:colOff>177800</xdr:colOff>
      <xdr:row>78</xdr:row>
      <xdr:rowOff>11402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16524"/>
          <a:ext cx="889000" cy="6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114874</xdr:rowOff>
    </xdr:from>
    <xdr:to>
      <xdr:col>15</xdr:col>
      <xdr:colOff>50800</xdr:colOff>
      <xdr:row>78</xdr:row>
      <xdr:rowOff>137771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6524"/>
          <a:ext cx="889000" cy="19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137771</xdr:rowOff>
    </xdr:from>
    <xdr:to>
      <xdr:col>10</xdr:col>
      <xdr:colOff>114300</xdr:colOff>
      <xdr:row>79</xdr:row>
      <xdr:rowOff>35398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10871"/>
          <a:ext cx="889000" cy="6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123924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62246</xdr:rowOff>
    </xdr:from>
    <xdr:to>
      <xdr:col>24</xdr:col>
      <xdr:colOff>114300</xdr:colOff>
      <xdr:row>77</xdr:row>
      <xdr:rowOff>163846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4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132052</xdr:rowOff>
    </xdr:from>
    <xdr:to>
      <xdr:col>20</xdr:col>
      <xdr:colOff>38100</xdr:colOff>
      <xdr:row>78</xdr:row>
      <xdr:rowOff>62202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53329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64074</xdr:rowOff>
    </xdr:from>
    <xdr:to>
      <xdr:col>15</xdr:col>
      <xdr:colOff>101600</xdr:colOff>
      <xdr:row>77</xdr:row>
      <xdr:rowOff>165674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156801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86971</xdr:rowOff>
    </xdr:from>
    <xdr:to>
      <xdr:col>10</xdr:col>
      <xdr:colOff>165100</xdr:colOff>
      <xdr:row>79</xdr:row>
      <xdr:rowOff>17121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6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8248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5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156048</xdr:rowOff>
    </xdr:from>
    <xdr:to>
      <xdr:col>6</xdr:col>
      <xdr:colOff>38100</xdr:colOff>
      <xdr:row>79</xdr:row>
      <xdr:rowOff>86198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77325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2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143125</xdr:rowOff>
    </xdr:from>
    <xdr:to>
      <xdr:col>24</xdr:col>
      <xdr:colOff>63500</xdr:colOff>
      <xdr:row>97</xdr:row>
      <xdr:rowOff>153481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73775"/>
          <a:ext cx="8382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137620</xdr:rowOff>
    </xdr:from>
    <xdr:to>
      <xdr:col>19</xdr:col>
      <xdr:colOff>177800</xdr:colOff>
      <xdr:row>97</xdr:row>
      <xdr:rowOff>143125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68270"/>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137620</xdr:rowOff>
    </xdr:from>
    <xdr:to>
      <xdr:col>15</xdr:col>
      <xdr:colOff>50800</xdr:colOff>
      <xdr:row>98</xdr:row>
      <xdr:rowOff>13700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68270"/>
          <a:ext cx="889000" cy="4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7925</xdr:rowOff>
    </xdr:from>
    <xdr:to>
      <xdr:col>10</xdr:col>
      <xdr:colOff>114300</xdr:colOff>
      <xdr:row>98</xdr:row>
      <xdr:rowOff>13700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10025"/>
          <a:ext cx="8890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102681</xdr:rowOff>
    </xdr:from>
    <xdr:to>
      <xdr:col>24</xdr:col>
      <xdr:colOff>114300</xdr:colOff>
      <xdr:row>98</xdr:row>
      <xdr:rowOff>32831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17608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92325</xdr:rowOff>
    </xdr:from>
    <xdr:to>
      <xdr:col>20</xdr:col>
      <xdr:colOff>38100</xdr:colOff>
      <xdr:row>98</xdr:row>
      <xdr:rowOff>22475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13602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86820</xdr:rowOff>
    </xdr:from>
    <xdr:to>
      <xdr:col>15</xdr:col>
      <xdr:colOff>101600</xdr:colOff>
      <xdr:row>98</xdr:row>
      <xdr:rowOff>16970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134350</xdr:rowOff>
    </xdr:from>
    <xdr:to>
      <xdr:col>10</xdr:col>
      <xdr:colOff>165100</xdr:colOff>
      <xdr:row>98</xdr:row>
      <xdr:rowOff>64500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55627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128575</xdr:rowOff>
    </xdr:from>
    <xdr:to>
      <xdr:col>6</xdr:col>
      <xdr:colOff>38100</xdr:colOff>
      <xdr:row>98</xdr:row>
      <xdr:rowOff>58725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49852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139471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5434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139471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139471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118101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9948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147404</xdr:rowOff>
    </xdr:from>
    <xdr:to>
      <xdr:col>55</xdr:col>
      <xdr:colOff>0</xdr:colOff>
      <xdr:row>58</xdr:row>
      <xdr:rowOff>17414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20054"/>
          <a:ext cx="838200" cy="4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147404</xdr:rowOff>
    </xdr:from>
    <xdr:to>
      <xdr:col>50</xdr:col>
      <xdr:colOff>114300</xdr:colOff>
      <xdr:row>58</xdr:row>
      <xdr:rowOff>9223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0054"/>
          <a:ext cx="8890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9223</xdr:rowOff>
    </xdr:from>
    <xdr:to>
      <xdr:col>45</xdr:col>
      <xdr:colOff>177800</xdr:colOff>
      <xdr:row>58</xdr:row>
      <xdr:rowOff>21796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5332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153629</xdr:rowOff>
    </xdr:from>
    <xdr:to>
      <xdr:col>41</xdr:col>
      <xdr:colOff>50800</xdr:colOff>
      <xdr:row>58</xdr:row>
      <xdr:rowOff>21796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26279"/>
          <a:ext cx="889000" cy="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50238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3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138064</xdr:rowOff>
    </xdr:from>
    <xdr:to>
      <xdr:col>55</xdr:col>
      <xdr:colOff>50800</xdr:colOff>
      <xdr:row>58</xdr:row>
      <xdr:rowOff>68214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52991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96604</xdr:rowOff>
    </xdr:from>
    <xdr:to>
      <xdr:col>50</xdr:col>
      <xdr:colOff>165100</xdr:colOff>
      <xdr:row>58</xdr:row>
      <xdr:rowOff>26754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17881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6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129873</xdr:rowOff>
    </xdr:from>
    <xdr:to>
      <xdr:col>46</xdr:col>
      <xdr:colOff>38100</xdr:colOff>
      <xdr:row>58</xdr:row>
      <xdr:rowOff>60023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51150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142446</xdr:rowOff>
    </xdr:from>
    <xdr:to>
      <xdr:col>41</xdr:col>
      <xdr:colOff>101600</xdr:colOff>
      <xdr:row>58</xdr:row>
      <xdr:rowOff>72596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63723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0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102829</xdr:rowOff>
    </xdr:from>
    <xdr:to>
      <xdr:col>36</xdr:col>
      <xdr:colOff>165100</xdr:colOff>
      <xdr:row>58</xdr:row>
      <xdr:rowOff>32979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24106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6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165630</xdr:rowOff>
    </xdr:from>
    <xdr:to>
      <xdr:col>55</xdr:col>
      <xdr:colOff>0</xdr:colOff>
      <xdr:row>79</xdr:row>
      <xdr:rowOff>22577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38730"/>
          <a:ext cx="8382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22577</xdr:rowOff>
    </xdr:from>
    <xdr:to>
      <xdr:col>50</xdr:col>
      <xdr:colOff>114300</xdr:colOff>
      <xdr:row>79</xdr:row>
      <xdr:rowOff>34232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67127"/>
          <a:ext cx="889000" cy="1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9657</xdr:rowOff>
    </xdr:from>
    <xdr:to>
      <xdr:col>45</xdr:col>
      <xdr:colOff>177800</xdr:colOff>
      <xdr:row>79</xdr:row>
      <xdr:rowOff>34232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54207"/>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9657</xdr:rowOff>
    </xdr:from>
    <xdr:to>
      <xdr:col>41</xdr:col>
      <xdr:colOff>50800</xdr:colOff>
      <xdr:row>79</xdr:row>
      <xdr:rowOff>35550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54207"/>
          <a:ext cx="889000" cy="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21736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114830</xdr:rowOff>
    </xdr:from>
    <xdr:to>
      <xdr:col>55</xdr:col>
      <xdr:colOff>50800</xdr:colOff>
      <xdr:row>79</xdr:row>
      <xdr:rowOff>44980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29757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143227</xdr:rowOff>
    </xdr:from>
    <xdr:to>
      <xdr:col>50</xdr:col>
      <xdr:colOff>165100</xdr:colOff>
      <xdr:row>79</xdr:row>
      <xdr:rowOff>73377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64504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0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154882</xdr:rowOff>
    </xdr:from>
    <xdr:to>
      <xdr:col>46</xdr:col>
      <xdr:colOff>38100</xdr:colOff>
      <xdr:row>79</xdr:row>
      <xdr:rowOff>85032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76159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2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130307</xdr:rowOff>
    </xdr:from>
    <xdr:to>
      <xdr:col>41</xdr:col>
      <xdr:colOff>101600</xdr:colOff>
      <xdr:row>79</xdr:row>
      <xdr:rowOff>60457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51584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156200</xdr:rowOff>
    </xdr:from>
    <xdr:to>
      <xdr:col>36</xdr:col>
      <xdr:colOff>165100</xdr:colOff>
      <xdr:row>79</xdr:row>
      <xdr:rowOff>86350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77477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133702</xdr:rowOff>
    </xdr:from>
    <xdr:to>
      <xdr:col>55</xdr:col>
      <xdr:colOff>0</xdr:colOff>
      <xdr:row>98</xdr:row>
      <xdr:rowOff>143576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35802"/>
          <a:ext cx="8382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139221</xdr:rowOff>
    </xdr:from>
    <xdr:to>
      <xdr:col>50</xdr:col>
      <xdr:colOff>114300</xdr:colOff>
      <xdr:row>98</xdr:row>
      <xdr:rowOff>143576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4132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139221</xdr:rowOff>
    </xdr:from>
    <xdr:to>
      <xdr:col>45</xdr:col>
      <xdr:colOff>177800</xdr:colOff>
      <xdr:row>98</xdr:row>
      <xdr:rowOff>161939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1321"/>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60899</xdr:rowOff>
    </xdr:from>
    <xdr:to>
      <xdr:col>41</xdr:col>
      <xdr:colOff>50800</xdr:colOff>
      <xdr:row>98</xdr:row>
      <xdr:rowOff>161939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6299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8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82902</xdr:rowOff>
    </xdr:from>
    <xdr:to>
      <xdr:col>55</xdr:col>
      <xdr:colOff>50800</xdr:colOff>
      <xdr:row>99</xdr:row>
      <xdr:rowOff>13052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169279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92776</xdr:rowOff>
    </xdr:from>
    <xdr:to>
      <xdr:col>50</xdr:col>
      <xdr:colOff>165100</xdr:colOff>
      <xdr:row>99</xdr:row>
      <xdr:rowOff>22926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14053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88421</xdr:rowOff>
    </xdr:from>
    <xdr:to>
      <xdr:col>46</xdr:col>
      <xdr:colOff>38100</xdr:colOff>
      <xdr:row>99</xdr:row>
      <xdr:rowOff>18571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9698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111139</xdr:rowOff>
    </xdr:from>
    <xdr:to>
      <xdr:col>41</xdr:col>
      <xdr:colOff>101600</xdr:colOff>
      <xdr:row>99</xdr:row>
      <xdr:rowOff>41289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32416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10099</xdr:rowOff>
    </xdr:from>
    <xdr:to>
      <xdr:col>36</xdr:col>
      <xdr:colOff>165100</xdr:colOff>
      <xdr:row>98</xdr:row>
      <xdr:rowOff>111699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102826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96690</xdr:rowOff>
    </xdr:from>
    <xdr:to>
      <xdr:col>85</xdr:col>
      <xdr:colOff>127000</xdr:colOff>
      <xdr:row>39</xdr:row>
      <xdr:rowOff>138034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783240"/>
          <a:ext cx="8382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138034</xdr:rowOff>
    </xdr:from>
    <xdr:to>
      <xdr:col>81</xdr:col>
      <xdr:colOff>50800</xdr:colOff>
      <xdr:row>39</xdr:row>
      <xdr:rowOff>153874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824584"/>
          <a:ext cx="889000" cy="1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130360</xdr:rowOff>
    </xdr:from>
    <xdr:to>
      <xdr:col>76</xdr:col>
      <xdr:colOff>114300</xdr:colOff>
      <xdr:row>39</xdr:row>
      <xdr:rowOff>153874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816910"/>
          <a:ext cx="8890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108023</xdr:rowOff>
    </xdr:from>
    <xdr:to>
      <xdr:col>71</xdr:col>
      <xdr:colOff>177800</xdr:colOff>
      <xdr:row>39</xdr:row>
      <xdr:rowOff>130360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794573"/>
          <a:ext cx="8890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45890</xdr:rowOff>
    </xdr:from>
    <xdr:to>
      <xdr:col>85</xdr:col>
      <xdr:colOff>177800</xdr:colOff>
      <xdr:row>39</xdr:row>
      <xdr:rowOff>147490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7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132267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64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87234</xdr:rowOff>
    </xdr:from>
    <xdr:to>
      <xdr:col>81</xdr:col>
      <xdr:colOff>101600</xdr:colOff>
      <xdr:row>40</xdr:row>
      <xdr:rowOff>17384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77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40</xdr:row>
      <xdr:rowOff>8511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86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103074</xdr:rowOff>
    </xdr:from>
    <xdr:to>
      <xdr:col>76</xdr:col>
      <xdr:colOff>165100</xdr:colOff>
      <xdr:row>40</xdr:row>
      <xdr:rowOff>33224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7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24351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8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79560</xdr:rowOff>
    </xdr:from>
    <xdr:to>
      <xdr:col>72</xdr:col>
      <xdr:colOff>38100</xdr:colOff>
      <xdr:row>40</xdr:row>
      <xdr:rowOff>9710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76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837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85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57223</xdr:rowOff>
    </xdr:from>
    <xdr:to>
      <xdr:col>67</xdr:col>
      <xdr:colOff>101600</xdr:colOff>
      <xdr:row>39</xdr:row>
      <xdr:rowOff>158823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7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149950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8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43043</xdr:rowOff>
    </xdr:from>
    <xdr:to>
      <xdr:col>85</xdr:col>
      <xdr:colOff>127000</xdr:colOff>
      <xdr:row>56</xdr:row>
      <xdr:rowOff>112561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44243"/>
          <a:ext cx="838200" cy="6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43043</xdr:rowOff>
    </xdr:from>
    <xdr:to>
      <xdr:col>81</xdr:col>
      <xdr:colOff>50800</xdr:colOff>
      <xdr:row>57</xdr:row>
      <xdr:rowOff>10710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44243"/>
          <a:ext cx="889000" cy="13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130232</xdr:rowOff>
    </xdr:from>
    <xdr:to>
      <xdr:col>76</xdr:col>
      <xdr:colOff>114300</xdr:colOff>
      <xdr:row>57</xdr:row>
      <xdr:rowOff>10710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31432"/>
          <a:ext cx="889000" cy="5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130232</xdr:rowOff>
    </xdr:from>
    <xdr:to>
      <xdr:col>71</xdr:col>
      <xdr:colOff>177800</xdr:colOff>
      <xdr:row>57</xdr:row>
      <xdr:rowOff>63055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31432"/>
          <a:ext cx="889000" cy="10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61761</xdr:rowOff>
    </xdr:from>
    <xdr:to>
      <xdr:col>85</xdr:col>
      <xdr:colOff>177800</xdr:colOff>
      <xdr:row>56</xdr:row>
      <xdr:rowOff>163361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40188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4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163693</xdr:rowOff>
    </xdr:from>
    <xdr:to>
      <xdr:col>81</xdr:col>
      <xdr:colOff>101600</xdr:colOff>
      <xdr:row>56</xdr:row>
      <xdr:rowOff>93843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110370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131360</xdr:rowOff>
    </xdr:from>
    <xdr:to>
      <xdr:col>76</xdr:col>
      <xdr:colOff>165100</xdr:colOff>
      <xdr:row>57</xdr:row>
      <xdr:rowOff>61510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52637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79432</xdr:rowOff>
    </xdr:from>
    <xdr:to>
      <xdr:col>72</xdr:col>
      <xdr:colOff>38100</xdr:colOff>
      <xdr:row>57</xdr:row>
      <xdr:rowOff>9582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12255</xdr:rowOff>
    </xdr:from>
    <xdr:to>
      <xdr:col>67</xdr:col>
      <xdr:colOff>101600</xdr:colOff>
      <xdr:row>57</xdr:row>
      <xdr:rowOff>113855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8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104982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7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95025</xdr:rowOff>
    </xdr:from>
    <xdr:to>
      <xdr:col>85</xdr:col>
      <xdr:colOff>127000</xdr:colOff>
      <xdr:row>79</xdr:row>
      <xdr:rowOff>95667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39575"/>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95025</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39575"/>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77339</xdr:rowOff>
    </xdr:from>
    <xdr:to>
      <xdr:col>67</xdr:col>
      <xdr:colOff>101600</xdr:colOff>
      <xdr:row>79</xdr:row>
      <xdr:rowOff>7489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5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24016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2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44867</xdr:rowOff>
    </xdr:from>
    <xdr:to>
      <xdr:col>85</xdr:col>
      <xdr:colOff>177800</xdr:colOff>
      <xdr:row>79</xdr:row>
      <xdr:rowOff>146467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131244</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4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44225</xdr:rowOff>
    </xdr:from>
    <xdr:to>
      <xdr:col>81</xdr:col>
      <xdr:colOff>101600</xdr:colOff>
      <xdr:row>79</xdr:row>
      <xdr:rowOff>145825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136952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21110</xdr:rowOff>
    </xdr:from>
    <xdr:to>
      <xdr:col>85</xdr:col>
      <xdr:colOff>127000</xdr:colOff>
      <xdr:row>96</xdr:row>
      <xdr:rowOff>38157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80310"/>
          <a:ext cx="8382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166653</xdr:rowOff>
    </xdr:from>
    <xdr:to>
      <xdr:col>81</xdr:col>
      <xdr:colOff>50800</xdr:colOff>
      <xdr:row>96</xdr:row>
      <xdr:rowOff>21110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54403"/>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149116</xdr:rowOff>
    </xdr:from>
    <xdr:to>
      <xdr:col>76</xdr:col>
      <xdr:colOff>114300</xdr:colOff>
      <xdr:row>95</xdr:row>
      <xdr:rowOff>166653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4368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149116</xdr:rowOff>
    </xdr:from>
    <xdr:to>
      <xdr:col>71</xdr:col>
      <xdr:colOff>177800</xdr:colOff>
      <xdr:row>95</xdr:row>
      <xdr:rowOff>160742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36866"/>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62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158807</xdr:rowOff>
    </xdr:from>
    <xdr:to>
      <xdr:col>85</xdr:col>
      <xdr:colOff>177800</xdr:colOff>
      <xdr:row>96</xdr:row>
      <xdr:rowOff>88957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137234</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141760</xdr:rowOff>
    </xdr:from>
    <xdr:to>
      <xdr:col>81</xdr:col>
      <xdr:colOff>101600</xdr:colOff>
      <xdr:row>96</xdr:row>
      <xdr:rowOff>71910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88437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0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115853</xdr:rowOff>
    </xdr:from>
    <xdr:to>
      <xdr:col>76</xdr:col>
      <xdr:colOff>165100</xdr:colOff>
      <xdr:row>96</xdr:row>
      <xdr:rowOff>46003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0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62530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1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98316</xdr:rowOff>
    </xdr:from>
    <xdr:to>
      <xdr:col>72</xdr:col>
      <xdr:colOff>38100</xdr:colOff>
      <xdr:row>96</xdr:row>
      <xdr:rowOff>28466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8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44993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6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109942</xdr:rowOff>
    </xdr:from>
    <xdr:to>
      <xdr:col>67</xdr:col>
      <xdr:colOff>101600</xdr:colOff>
      <xdr:row>96</xdr:row>
      <xdr:rowOff>40092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7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104157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624,109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円となっている。町として事業費の減少に努めてきたことから、公債費や教育費は比較的高いものの全体として類似団体の平均を下回っている。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公債費については、合併後に整備した公共施設等に対する元利償還金が歳出額を引き上げている状況の中で、令和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年度は類似団体平均を下回ったが、近年の大型事業の償還が順次始まっていることに留意する必要がある。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教育費については、増の大きな要因となる教育施設の大規模工事が令和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年度は少なかったため、類似団体平均を下回ったが、今後も教育施設の大規模改修を予定しているため適切な財政運営に努める必要がある。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実質収支額はプラスであるものの、実質単年度収支においては、令和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年度以外は財政調整基金をはじめとする基金取崩によりマイナスとなっている。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コンビニ収納やスマートフォン収納による税の徴収強化、町単独事業についてはＰＤＣＡサイクルの徹底及び事業見直しなど、行政の効率化を図ることで、基金に頼らない安定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青森県藤崎町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財政健全化法が施行された平成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年度以降、全会計において黒字を達成している。全事業の黒字を継続するために、今後も安定した財政運営を行う。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23612_&#34276;&#2382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65.5</v>
          </cell>
          <cell r="BX51">
            <v>55.1</v>
          </cell>
          <cell r="CF51">
            <v>31.6</v>
          </cell>
          <cell r="CN51">
            <v>23.1</v>
          </cell>
          <cell r="CV51">
            <v>21.1</v>
          </cell>
        </row>
        <row r="53">
          <cell r="BP53">
            <v>56</v>
          </cell>
          <cell r="BX53">
            <v>57.7</v>
          </cell>
          <cell r="CF53">
            <v>59.6</v>
          </cell>
          <cell r="CN53">
            <v>61.1</v>
          </cell>
          <cell r="CV53">
            <v>62.5</v>
          </cell>
        </row>
        <row r="55">
          <cell r="AN55" t="str">
            <v>類似団体内平均値</v>
          </cell>
          <cell r="BP55">
            <v>20</v>
          </cell>
          <cell r="BX55">
            <v>32.4</v>
          </cell>
          <cell r="CF55">
            <v>20</v>
          </cell>
          <cell r="CN55">
            <v>7.4</v>
          </cell>
          <cell r="CV55">
            <v>0</v>
          </cell>
        </row>
        <row r="57">
          <cell r="BP57">
            <v>60.7</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cell r="BP73">
            <v>65.5</v>
          </cell>
          <cell r="BX73">
            <v>55.1</v>
          </cell>
          <cell r="CF73">
            <v>31.6</v>
          </cell>
          <cell r="CN73">
            <v>23.1</v>
          </cell>
          <cell r="CV73">
            <v>21.1</v>
          </cell>
        </row>
        <row r="75">
          <cell r="BP75">
            <v>13.6</v>
          </cell>
          <cell r="BX75">
            <v>13.2</v>
          </cell>
          <cell r="CF75">
            <v>12.3</v>
          </cell>
          <cell r="CN75">
            <v>11.6</v>
          </cell>
          <cell r="CV75">
            <v>12</v>
          </cell>
        </row>
        <row r="77">
          <cell r="AN77" t="str">
            <v>類似団体内平均値</v>
          </cell>
          <cell r="BP77">
            <v>20</v>
          </cell>
          <cell r="BX77">
            <v>32.4</v>
          </cell>
          <cell r="CF77">
            <v>20</v>
          </cell>
          <cell r="CN77">
            <v>7.4</v>
          </cell>
          <cell r="CV77">
            <v>0</v>
          </cell>
        </row>
        <row r="79">
          <cell r="BP79">
            <v>8.9</v>
          </cell>
          <cell r="BX79">
            <v>9.5</v>
          </cell>
          <cell r="CF79">
            <v>9.5</v>
          </cell>
          <cell r="CN79">
            <v>9.4</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9304749</v>
      </c>
      <c r="BO4" s="449"/>
      <c r="BP4" s="449"/>
      <c r="BQ4" s="449"/>
      <c r="BR4" s="449"/>
      <c r="BS4" s="449"/>
      <c r="BT4" s="449"/>
      <c r="BU4" s="450"/>
      <c r="BV4" s="448">
        <v>9295817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5.0999999999999996</v>
      </c>
      <c r="CU4" s="589"/>
      <c r="CV4" s="589"/>
      <c r="CW4" s="589"/>
      <c r="CX4" s="589"/>
      <c r="CY4" s="589"/>
      <c r="CZ4" s="589"/>
      <c r="DA4" s="590"/>
      <c r="DB4" s="588">
        <v>5.3</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9000930</v>
      </c>
      <c r="BO5" s="420"/>
      <c r="BP5" s="420"/>
      <c r="BQ5" s="420"/>
      <c r="BR5" s="420"/>
      <c r="BS5" s="420"/>
      <c r="BT5" s="420"/>
      <c r="BU5" s="421"/>
      <c r="BV5" s="419">
        <v>8982562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86.8</v>
      </c>
      <c r="CU5" s="417"/>
      <c r="CV5" s="417"/>
      <c r="CW5" s="417"/>
      <c r="CX5" s="417"/>
      <c r="CY5" s="417"/>
      <c r="CZ5" s="417"/>
      <c r="DA5" s="418"/>
      <c r="DB5" s="416">
        <v>85.3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303819</v>
      </c>
      <c r="BO6" s="420"/>
      <c r="BP6" s="420"/>
      <c r="BQ6" s="420"/>
      <c r="BR6" s="420"/>
      <c r="BS6" s="420"/>
      <c r="BT6" s="420"/>
      <c r="BU6" s="421"/>
      <c r="BV6" s="419">
        <v>313255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87.2</v>
      </c>
      <c r="CU6" s="563"/>
      <c r="CV6" s="563"/>
      <c r="CW6" s="563"/>
      <c r="CX6" s="563"/>
      <c r="CY6" s="563"/>
      <c r="CZ6" s="563"/>
      <c r="DA6" s="564"/>
      <c r="DB6" s="562">
        <v>86.1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57130</v>
      </c>
      <c r="BO7" s="420"/>
      <c r="BP7" s="420"/>
      <c r="BQ7" s="420"/>
      <c r="BR7" s="420"/>
      <c r="BS7" s="420"/>
      <c r="BT7" s="420"/>
      <c r="BU7" s="421"/>
      <c r="BV7" s="419">
        <v>52219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4877000</v>
      </c>
      <c r="CU7" s="420"/>
      <c r="CV7" s="420"/>
      <c r="CW7" s="420"/>
      <c r="CX7" s="420"/>
      <c r="CY7" s="420"/>
      <c r="CZ7" s="420"/>
      <c r="DA7" s="421"/>
      <c r="DB7" s="419">
        <v>4909452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246689</v>
      </c>
      <c r="BO8" s="420"/>
      <c r="BP8" s="420"/>
      <c r="BQ8" s="420"/>
      <c r="BR8" s="420"/>
      <c r="BS8" s="420"/>
      <c r="BT8" s="420"/>
      <c r="BU8" s="421"/>
      <c r="BV8" s="419">
        <v>261036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0.28999999999999998</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14573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-14347</v>
      </c>
      <c r="BO9" s="420"/>
      <c r="BP9" s="420"/>
      <c r="BQ9" s="420"/>
      <c r="BR9" s="420"/>
      <c r="BS9" s="420"/>
      <c r="BT9" s="420"/>
      <c r="BU9" s="421"/>
      <c r="BV9" s="419">
        <v>89315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19.3</v>
      </c>
      <c r="CU9" s="417"/>
      <c r="CV9" s="417"/>
      <c r="CW9" s="417"/>
      <c r="CX9" s="417"/>
      <c r="CY9" s="417"/>
      <c r="CZ9" s="417"/>
      <c r="DA9" s="418"/>
      <c r="DB9" s="416">
        <v>20.5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15179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100118</v>
      </c>
      <c r="BO10" s="420"/>
      <c r="BP10" s="420"/>
      <c r="BQ10" s="420"/>
      <c r="BR10" s="420"/>
      <c r="BS10" s="420"/>
      <c r="BT10" s="420"/>
      <c r="BU10" s="421"/>
      <c r="BV10" s="419">
        <v>100252</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14422</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336391</v>
      </c>
      <c r="BO12" s="420"/>
      <c r="BP12" s="420"/>
      <c r="BQ12" s="420"/>
      <c r="BR12" s="420"/>
      <c r="BS12" s="420"/>
      <c r="BT12" s="420"/>
      <c r="BU12" s="421"/>
      <c r="BV12" s="419">
        <v>168089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14398</v>
      </c>
      <c r="S13" s="507"/>
      <c r="T13" s="507"/>
      <c r="U13" s="507"/>
      <c r="V13" s="508"/>
      <c r="W13" s="509" t="s">
        <v>131</v>
      </c>
      <c r="X13" s="405"/>
      <c r="Y13" s="405"/>
      <c r="Z13" s="405"/>
      <c r="AA13" s="405"/>
      <c r="AB13" s="406"/>
      <c r="AC13" s="372">
        <v>1722</v>
      </c>
      <c r="AD13" s="373"/>
      <c r="AE13" s="373"/>
      <c r="AF13" s="373"/>
      <c r="AG13" s="374"/>
      <c r="AH13" s="372">
        <v>1924</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-250620</v>
      </c>
      <c r="BO13" s="420"/>
      <c r="BP13" s="420"/>
      <c r="BQ13" s="420"/>
      <c r="BR13" s="420"/>
      <c r="BS13" s="420"/>
      <c r="BT13" s="420"/>
      <c r="BU13" s="421"/>
      <c r="BV13" s="419">
        <v>21478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v>
      </c>
      <c r="CU13" s="417"/>
      <c r="CV13" s="417"/>
      <c r="CW13" s="417"/>
      <c r="CX13" s="417"/>
      <c r="CY13" s="417"/>
      <c r="CZ13" s="417"/>
      <c r="DA13" s="418"/>
      <c r="DB13" s="416">
        <v>11.6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14578</v>
      </c>
      <c r="S14" s="507"/>
      <c r="T14" s="507"/>
      <c r="U14" s="507"/>
      <c r="V14" s="508"/>
      <c r="W14" s="510"/>
      <c r="X14" s="408"/>
      <c r="Y14" s="408"/>
      <c r="Z14" s="408"/>
      <c r="AA14" s="408"/>
      <c r="AB14" s="409"/>
      <c r="AC14" s="499">
        <v>22.2</v>
      </c>
      <c r="AD14" s="500"/>
      <c r="AE14" s="500"/>
      <c r="AF14" s="500"/>
      <c r="AG14" s="501"/>
      <c r="AH14" s="499">
        <v>24.1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21.1</v>
      </c>
      <c r="CU14" s="517"/>
      <c r="CV14" s="517"/>
      <c r="CW14" s="517"/>
      <c r="CX14" s="517"/>
      <c r="CY14" s="517"/>
      <c r="CZ14" s="517"/>
      <c r="DA14" s="518"/>
      <c r="DB14" s="516">
        <v>23.1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14557</v>
      </c>
      <c r="S15" s="507"/>
      <c r="T15" s="507"/>
      <c r="U15" s="507"/>
      <c r="V15" s="508"/>
      <c r="W15" s="509" t="s">
        <v>137</v>
      </c>
      <c r="X15" s="405"/>
      <c r="Y15" s="405"/>
      <c r="Z15" s="405"/>
      <c r="AA15" s="405"/>
      <c r="AB15" s="406"/>
      <c r="AC15" s="372">
        <v>1589</v>
      </c>
      <c r="AD15" s="373"/>
      <c r="AE15" s="373"/>
      <c r="AF15" s="373"/>
      <c r="AG15" s="374"/>
      <c r="AH15" s="372">
        <v>1565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1353400</v>
      </c>
      <c r="BO15" s="449"/>
      <c r="BP15" s="449"/>
      <c r="BQ15" s="449"/>
      <c r="BR15" s="449"/>
      <c r="BS15" s="449"/>
      <c r="BT15" s="449"/>
      <c r="BU15" s="450"/>
      <c r="BV15" s="448">
        <v>1337482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20.399999999999999</v>
      </c>
      <c r="AD16" s="500"/>
      <c r="AE16" s="500"/>
      <c r="AF16" s="500"/>
      <c r="AG16" s="501"/>
      <c r="AH16" s="499">
        <v>19.600000000000001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4543815</v>
      </c>
      <c r="BO16" s="420"/>
      <c r="BP16" s="420"/>
      <c r="BQ16" s="420"/>
      <c r="BR16" s="420"/>
      <c r="BS16" s="420"/>
      <c r="BT16" s="420"/>
      <c r="BU16" s="421"/>
      <c r="BV16" s="419">
        <v>4545277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4463</v>
      </c>
      <c r="AD17" s="373"/>
      <c r="AE17" s="373"/>
      <c r="AF17" s="373"/>
      <c r="AG17" s="374"/>
      <c r="AH17" s="372">
        <v>4501</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1664122</v>
      </c>
      <c r="BO17" s="420"/>
      <c r="BP17" s="420"/>
      <c r="BQ17" s="420"/>
      <c r="BR17" s="420"/>
      <c r="BS17" s="420"/>
      <c r="BT17" s="420"/>
      <c r="BU17" s="421"/>
      <c r="BV17" s="419">
        <v>1652891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37.29</v>
      </c>
      <c r="M18" s="472"/>
      <c r="N18" s="472"/>
      <c r="O18" s="472"/>
      <c r="P18" s="472"/>
      <c r="Q18" s="472"/>
      <c r="R18" s="473"/>
      <c r="S18" s="473"/>
      <c r="T18" s="473"/>
      <c r="U18" s="473"/>
      <c r="V18" s="474"/>
      <c r="W18" s="490"/>
      <c r="X18" s="491"/>
      <c r="Y18" s="491"/>
      <c r="Z18" s="491"/>
      <c r="AA18" s="491"/>
      <c r="AB18" s="515"/>
      <c r="AC18" s="389">
        <v>57.4</v>
      </c>
      <c r="AD18" s="390"/>
      <c r="AE18" s="390"/>
      <c r="AF18" s="390"/>
      <c r="AG18" s="475"/>
      <c r="AH18" s="389">
        <v>56.3</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4272833</v>
      </c>
      <c r="BO18" s="420"/>
      <c r="BP18" s="420"/>
      <c r="BQ18" s="420"/>
      <c r="BR18" s="420"/>
      <c r="BS18" s="420"/>
      <c r="BT18" s="420"/>
      <c r="BU18" s="421"/>
      <c r="BV18" s="419">
        <v>4196526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391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6011765</v>
      </c>
      <c r="BO19" s="420"/>
      <c r="BP19" s="420"/>
      <c r="BQ19" s="420"/>
      <c r="BR19" s="420"/>
      <c r="BS19" s="420"/>
      <c r="BT19" s="420"/>
      <c r="BU19" s="421"/>
      <c r="BV19" s="419">
        <v>5812686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4965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8557239</v>
      </c>
      <c r="BO22" s="449"/>
      <c r="BP22" s="449"/>
      <c r="BQ22" s="449"/>
      <c r="BR22" s="449"/>
      <c r="BS22" s="449"/>
      <c r="BT22" s="449"/>
      <c r="BU22" s="450"/>
      <c r="BV22" s="448">
        <v>9192836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5626609</v>
      </c>
      <c r="BO23" s="420"/>
      <c r="BP23" s="420"/>
      <c r="BQ23" s="420"/>
      <c r="BR23" s="420"/>
      <c r="BS23" s="420"/>
      <c r="BT23" s="420"/>
      <c r="BU23" s="421"/>
      <c r="BV23" s="419">
        <v>5943604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5040</v>
      </c>
      <c r="R24" s="373"/>
      <c r="S24" s="373"/>
      <c r="T24" s="373"/>
      <c r="U24" s="373"/>
      <c r="V24" s="374"/>
      <c r="W24" s="462"/>
      <c r="X24" s="399"/>
      <c r="Y24" s="400"/>
      <c r="Z24" s="375" t="s">
        <v>161</v>
      </c>
      <c r="AA24" s="376"/>
      <c r="AB24" s="376"/>
      <c r="AC24" s="376"/>
      <c r="AD24" s="376"/>
      <c r="AE24" s="376"/>
      <c r="AF24" s="376"/>
      <c r="AG24" s="377"/>
      <c r="AH24" s="372">
        <v>116</v>
      </c>
      <c r="AI24" s="373"/>
      <c r="AJ24" s="373"/>
      <c r="AK24" s="373"/>
      <c r="AL24" s="374"/>
      <c r="AM24" s="372">
        <v>348464</v>
      </c>
      <c r="AN24" s="373"/>
      <c r="AO24" s="373"/>
      <c r="AP24" s="373"/>
      <c r="AQ24" s="373"/>
      <c r="AR24" s="374"/>
      <c r="AS24" s="372">
        <v>3004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6404609</v>
      </c>
      <c r="BO24" s="420"/>
      <c r="BP24" s="420"/>
      <c r="BQ24" s="420"/>
      <c r="BR24" s="420"/>
      <c r="BS24" s="420"/>
      <c r="BT24" s="420"/>
      <c r="BU24" s="421"/>
      <c r="BV24" s="419">
        <v>6756169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4074</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t="s">
        <v>121</v>
      </c>
      <c r="BO25" s="449"/>
      <c r="BP25" s="449"/>
      <c r="BQ25" s="449"/>
      <c r="BR25" s="449"/>
      <c r="BS25" s="449"/>
      <c r="BT25" s="449"/>
      <c r="BU25" s="450"/>
      <c r="BV25" s="448" t="s">
        <v>121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5310</v>
      </c>
      <c r="R26" s="373"/>
      <c r="S26" s="373"/>
      <c r="T26" s="373"/>
      <c r="U26" s="373"/>
      <c r="V26" s="374"/>
      <c r="W26" s="462"/>
      <c r="X26" s="399"/>
      <c r="Y26" s="400"/>
      <c r="Z26" s="375" t="s">
        <v>167</v>
      </c>
      <c r="AA26" s="430"/>
      <c r="AB26" s="430"/>
      <c r="AC26" s="430"/>
      <c r="AD26" s="430"/>
      <c r="AE26" s="430"/>
      <c r="AF26" s="430"/>
      <c r="AG26" s="431"/>
      <c r="AH26" s="372">
        <v>4</v>
      </c>
      <c r="AI26" s="373"/>
      <c r="AJ26" s="373"/>
      <c r="AK26" s="373"/>
      <c r="AL26" s="374"/>
      <c r="AM26" s="372">
        <v>11628</v>
      </c>
      <c r="AN26" s="373"/>
      <c r="AO26" s="373"/>
      <c r="AP26" s="373"/>
      <c r="AQ26" s="373"/>
      <c r="AR26" s="374"/>
      <c r="AS26" s="372">
        <v>2907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2560</v>
      </c>
      <c r="R27" s="373"/>
      <c r="S27" s="373"/>
      <c r="T27" s="373"/>
      <c r="U27" s="373"/>
      <c r="V27" s="374"/>
      <c r="W27" s="462"/>
      <c r="X27" s="399"/>
      <c r="Y27" s="400"/>
      <c r="Z27" s="375" t="s">
        <v>170</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2250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1016344</v>
      </c>
      <c r="BO28" s="449"/>
      <c r="BP28" s="449"/>
      <c r="BQ28" s="449"/>
      <c r="BR28" s="449"/>
      <c r="BS28" s="449"/>
      <c r="BT28" s="449"/>
      <c r="BU28" s="450"/>
      <c r="BV28" s="448">
        <v>1152617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12</v>
      </c>
      <c r="M29" s="373"/>
      <c r="N29" s="373"/>
      <c r="O29" s="373"/>
      <c r="P29" s="374"/>
      <c r="Q29" s="372">
        <v>2150</v>
      </c>
      <c r="R29" s="373"/>
      <c r="S29" s="373"/>
      <c r="T29" s="373"/>
      <c r="U29" s="373"/>
      <c r="V29" s="374"/>
      <c r="W29" s="463"/>
      <c r="X29" s="464"/>
      <c r="Y29" s="465"/>
      <c r="Z29" s="375" t="s">
        <v>176</v>
      </c>
      <c r="AA29" s="376"/>
      <c r="AB29" s="376"/>
      <c r="AC29" s="376"/>
      <c r="AD29" s="376"/>
      <c r="AE29" s="376"/>
      <c r="AF29" s="376"/>
      <c r="AG29" s="377"/>
      <c r="AH29" s="372">
        <v>116</v>
      </c>
      <c r="AI29" s="373"/>
      <c r="AJ29" s="373"/>
      <c r="AK29" s="373"/>
      <c r="AL29" s="374"/>
      <c r="AM29" s="372">
        <v>348464</v>
      </c>
      <c r="AN29" s="373"/>
      <c r="AO29" s="373"/>
      <c r="AP29" s="373"/>
      <c r="AQ29" s="373"/>
      <c r="AR29" s="374"/>
      <c r="AS29" s="372">
        <v>3004</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168153</v>
      </c>
      <c r="BO29" s="420"/>
      <c r="BP29" s="420"/>
      <c r="BQ29" s="420"/>
      <c r="BR29" s="420"/>
      <c r="BS29" s="420"/>
      <c r="BT29" s="420"/>
      <c r="BU29" s="421"/>
      <c r="BV29" s="419">
        <v>88832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93.4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2404771</v>
      </c>
      <c r="BO30" s="454"/>
      <c r="BP30" s="454"/>
      <c r="BQ30" s="454"/>
      <c r="BR30" s="454"/>
      <c r="BS30" s="454"/>
      <c r="BT30" s="454"/>
      <c r="BU30" s="455"/>
      <c r="BV30" s="453">
        <v>2356791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弘前地区消防事務組合・一般会計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株式会社ふじさきファーマーズＬＡＢＯ</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黒石地区清掃施設組合・一般会計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弘前地区環境整備事務組合・一般会計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青森県市町村総合事務組合・一般会計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青森県後期高齢者医療広域連合・一般会計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青森県後期高齢者医療広域連合・後期高齢者医療特別会計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津軽広域連合・一般会計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青森県市町村職員退職手当組合・一般会計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青森県交通災害共済組合・交通災害共済事業会計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津軽広域水道企業団（津軽事業部）・水道事業会計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ol3zL3gxplitxAz+90K22joSLWo5gkMvo4+e/A7jpeLL2hjCBZan+jB7WDG1Qt/zjrwfFDBnsh2bxLqWLMotg==" saltValue="kpyFlbSyTgy57OS1Caje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7.75</v>
      </c>
      <c r="G34" s="33">
        <v>8.07</v>
      </c>
      <c r="H34" s="33">
        <v>8.4600000000000009</v>
      </c>
      <c r="I34" s="33">
        <v>9.7200000000000006</v>
      </c>
      <c r="J34" s="34">
        <v>10.95</v>
      </c>
      <c r="K34" s="22"/>
      <c r="L34" s="22"/>
      <c r="M34" s="22"/>
      <c r="N34" s="22"/>
      <c r="O34" s="22"/>
      <c r="P34" s="22"/>
    </row>
    <row r="35" spans="1:16" ht="39" customHeight="1" x14ac:dyDescent="0.15">
      <c r="A35" s="22"/>
      <c r="B35" s="35"/>
      <c r="C35" s="1145" t="s">
        <v>534</v>
      </c>
      <c r="D35" s="1146"/>
      <c r="E35" s="1147"/>
      <c r="F35" s="36">
        <v>4.62</v>
      </c>
      <c r="G35" s="37">
        <v>5.66</v>
      </c>
      <c r="H35" s="37">
        <v>3.39</v>
      </c>
      <c r="I35" s="37">
        <v>5.31</v>
      </c>
      <c r="J35" s="38">
        <v>5.05</v>
      </c>
      <c r="K35" s="22"/>
      <c r="L35" s="22"/>
      <c r="M35" s="22"/>
      <c r="N35" s="22"/>
      <c r="O35" s="22"/>
      <c r="P35" s="22"/>
    </row>
    <row r="36" spans="1:16" ht="39" customHeight="1" x14ac:dyDescent="0.15">
      <c r="A36" s="22"/>
      <c r="B36" s="35"/>
      <c r="C36" s="1145" t="s">
        <v>535</v>
      </c>
      <c r="D36" s="1146"/>
      <c r="E36" s="1147"/>
      <c r="F36" s="36">
        <v>1.25</v>
      </c>
      <c r="G36" s="37">
        <v>1.1299999999999999</v>
      </c>
      <c r="H36" s="37">
        <v>2.57</v>
      </c>
      <c r="I36" s="37">
        <v>1.96</v>
      </c>
      <c r="J36" s="38">
        <v>1.84</v>
      </c>
      <c r="K36" s="22"/>
      <c r="L36" s="22"/>
      <c r="M36" s="22"/>
      <c r="N36" s="22"/>
      <c r="O36" s="22"/>
      <c r="P36" s="22"/>
    </row>
    <row r="37" spans="1:16" ht="39" customHeight="1" x14ac:dyDescent="0.15">
      <c r="A37" s="22"/>
      <c r="B37" s="35"/>
      <c r="C37" s="1145" t="s">
        <v>536</v>
      </c>
      <c r="D37" s="1146"/>
      <c r="E37" s="1147"/>
      <c r="F37" s="36">
        <v>0.87</v>
      </c>
      <c r="G37" s="37">
        <v>0.71</v>
      </c>
      <c r="H37" s="37">
        <v>1.58</v>
      </c>
      <c r="I37" s="37">
        <v>1.24</v>
      </c>
      <c r="J37" s="38">
        <v>1.55</v>
      </c>
      <c r="K37" s="22"/>
      <c r="L37" s="22"/>
      <c r="M37" s="22"/>
      <c r="N37" s="22"/>
      <c r="O37" s="22"/>
      <c r="P37" s="22"/>
    </row>
    <row r="38" spans="1:16" ht="39" customHeight="1" x14ac:dyDescent="0.15">
      <c r="A38" s="22"/>
      <c r="B38" s="35"/>
      <c r="C38" s="1145" t="s">
        <v>537</v>
      </c>
      <c r="D38" s="1146"/>
      <c r="E38" s="1147"/>
      <c r="F38" s="36">
        <v>1.06</v>
      </c>
      <c r="G38" s="37">
        <v>1</v>
      </c>
      <c r="H38" s="37">
        <v>1.04</v>
      </c>
      <c r="I38" s="37">
        <v>1.1000000000000001</v>
      </c>
      <c r="J38" s="38">
        <v>1.37</v>
      </c>
      <c r="K38" s="22"/>
      <c r="L38" s="22"/>
      <c r="M38" s="22"/>
      <c r="N38" s="22"/>
      <c r="O38" s="22"/>
      <c r="P38" s="22"/>
    </row>
    <row r="39" spans="1:16" ht="39" customHeight="1" x14ac:dyDescent="0.15">
      <c r="A39" s="22"/>
      <c r="B39" s="35"/>
      <c r="C39" s="1145" t="s">
        <v>538</v>
      </c>
      <c r="D39" s="1146"/>
      <c r="E39" s="1147"/>
      <c r="F39" s="36">
        <v>1.23</v>
      </c>
      <c r="G39" s="37">
        <v>1.1599999999999999</v>
      </c>
      <c r="H39" s="37">
        <v>1.06</v>
      </c>
      <c r="I39" s="37">
        <v>1.04</v>
      </c>
      <c r="J39" s="38">
        <v>1.23</v>
      </c>
      <c r="K39" s="22"/>
      <c r="L39" s="22"/>
      <c r="M39" s="22"/>
      <c r="N39" s="22"/>
      <c r="O39" s="22"/>
      <c r="P39" s="22"/>
    </row>
    <row r="40" spans="1:16" ht="39" customHeight="1" x14ac:dyDescent="0.15">
      <c r="A40" s="22"/>
      <c r="B40" s="35"/>
      <c r="C40" s="1145" t="s">
        <v>539</v>
      </c>
      <c r="D40" s="1146"/>
      <c r="E40" s="1147"/>
      <c r="F40" s="36">
        <v>0.05</v>
      </c>
      <c r="G40" s="37">
        <v>0.14000000000000001</v>
      </c>
      <c r="H40" s="37">
        <v>0.13</v>
      </c>
      <c r="I40" s="37">
        <v>0.13</v>
      </c>
      <c r="J40" s="38">
        <v>0.09</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541</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Gt0wem119Bfn5awg7yfSi8PkZuIt46YbkbePFdjhVdQ4hy2ZMlB83EVWIW21dEZ67Xrk5qZ5mbumY+fbWDrdQ==" saltValue="46JtLloYTRQ+4eYMxWYm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1308</v>
      </c>
      <c r="L45" s="60">
        <v>1309</v>
      </c>
      <c r="M45" s="60">
        <v>1276</v>
      </c>
      <c r="N45" s="60">
        <v>1230</v>
      </c>
      <c r="O45" s="61">
        <v>1195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207</v>
      </c>
      <c r="L48" s="64">
        <v>196</v>
      </c>
      <c r="M48" s="64">
        <v>185</v>
      </c>
      <c r="N48" s="64">
        <v>197</v>
      </c>
      <c r="O48" s="65">
        <v>231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15</v>
      </c>
      <c r="L49" s="64">
        <v>16</v>
      </c>
      <c r="M49" s="64">
        <v>16</v>
      </c>
      <c r="N49" s="64">
        <v>23</v>
      </c>
      <c r="O49" s="65">
        <v>28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v>
      </c>
      <c r="L50" s="64">
        <v>3</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1050</v>
      </c>
      <c r="L52" s="64">
        <v>1039</v>
      </c>
      <c r="M52" s="64">
        <v>1033</v>
      </c>
      <c r="N52" s="64">
        <v>997</v>
      </c>
      <c r="O52" s="65">
        <v>896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491</v>
      </c>
      <c r="L53" s="69">
        <v>485</v>
      </c>
      <c r="M53" s="69">
        <v>444</v>
      </c>
      <c r="N53" s="69">
        <v>453</v>
      </c>
      <c r="O53" s="70">
        <v>558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SaYOWqIa2guEl1NULFeNdYBnnk0AerZw26h8iRoMcR/YYx4ej7q0nBDKNMegsyAWhzyhl+sfVplVIl3xlPIkA==" saltValue="HG94MTeRdOluC0quVqvB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11262</v>
      </c>
      <c r="J41" s="356">
        <v>10574</v>
      </c>
      <c r="K41" s="356">
        <v>9767</v>
      </c>
      <c r="L41" s="356">
        <v>9193</v>
      </c>
      <c r="M41" s="357">
        <v>8557</v>
      </c>
    </row>
    <row r="42" spans="2:13" ht="27.75" customHeight="1" x14ac:dyDescent="0.15">
      <c r="B42" s="1186"/>
      <c r="C42" s="1187"/>
      <c r="D42" s="106"/>
      <c r="E42" s="1190" t="s">
        <v>32</v>
      </c>
      <c r="F42" s="1190"/>
      <c r="G42" s="1190"/>
      <c r="H42" s="1191"/>
      <c r="I42" s="358">
        <v>3</v>
      </c>
      <c r="J42" s="359" t="s">
        <v>486</v>
      </c>
      <c r="K42" s="359" t="s">
        <v>486</v>
      </c>
      <c r="L42" s="359" t="s">
        <v>486</v>
      </c>
      <c r="M42" s="360" t="s">
        <v>486</v>
      </c>
    </row>
    <row r="43" spans="2:13" ht="27.75" customHeight="1" x14ac:dyDescent="0.15">
      <c r="B43" s="1186"/>
      <c r="C43" s="1187"/>
      <c r="D43" s="106"/>
      <c r="E43" s="1190" t="s">
        <v>33</v>
      </c>
      <c r="F43" s="1190"/>
      <c r="G43" s="1190"/>
      <c r="H43" s="1191"/>
      <c r="I43" s="358">
        <v>2904</v>
      </c>
      <c r="J43" s="359">
        <v>2758</v>
      </c>
      <c r="K43" s="359">
        <v>2554</v>
      </c>
      <c r="L43" s="359">
        <v>2405</v>
      </c>
      <c r="M43" s="360">
        <v>2262</v>
      </c>
    </row>
    <row r="44" spans="2:13" ht="27.75" customHeight="1" x14ac:dyDescent="0.15">
      <c r="B44" s="1186"/>
      <c r="C44" s="1187"/>
      <c r="D44" s="106"/>
      <c r="E44" s="1190" t="s">
        <v>34</v>
      </c>
      <c r="F44" s="1190"/>
      <c r="G44" s="1190"/>
      <c r="H44" s="1191"/>
      <c r="I44" s="358">
        <v>77</v>
      </c>
      <c r="J44" s="359">
        <v>130</v>
      </c>
      <c r="K44" s="359">
        <v>130</v>
      </c>
      <c r="L44" s="359">
        <v>108</v>
      </c>
      <c r="M44" s="360">
        <v>88</v>
      </c>
    </row>
    <row r="45" spans="2:13" ht="27.75" customHeight="1" x14ac:dyDescent="0.15">
      <c r="B45" s="1186"/>
      <c r="C45" s="1187"/>
      <c r="D45" s="106"/>
      <c r="E45" s="1190" t="s">
        <v>35</v>
      </c>
      <c r="F45" s="1190"/>
      <c r="G45" s="1190"/>
      <c r="H45" s="1191"/>
      <c r="I45" s="358">
        <v>912</v>
      </c>
      <c r="J45" s="359">
        <v>902</v>
      </c>
      <c r="K45" s="359">
        <v>861</v>
      </c>
      <c r="L45" s="359">
        <v>880</v>
      </c>
      <c r="M45" s="360">
        <v>918</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1834</v>
      </c>
      <c r="J50" s="359">
        <v>1903</v>
      </c>
      <c r="K50" s="359">
        <v>2336</v>
      </c>
      <c r="L50" s="359">
        <v>2511</v>
      </c>
      <c r="M50" s="360">
        <v>2505</v>
      </c>
    </row>
    <row r="51" spans="2:13" ht="27.75" customHeight="1" x14ac:dyDescent="0.15">
      <c r="B51" s="1186"/>
      <c r="C51" s="1187"/>
      <c r="D51" s="106"/>
      <c r="E51" s="1190" t="s">
        <v>42</v>
      </c>
      <c r="F51" s="1190"/>
      <c r="G51" s="1190"/>
      <c r="H51" s="1191"/>
      <c r="I51" s="358">
        <v>668</v>
      </c>
      <c r="J51" s="359">
        <v>540</v>
      </c>
      <c r="K51" s="359">
        <v>443</v>
      </c>
      <c r="L51" s="359">
        <v>375</v>
      </c>
      <c r="M51" s="360">
        <v>324</v>
      </c>
    </row>
    <row r="52" spans="2:13" ht="27.75" customHeight="1" x14ac:dyDescent="0.15">
      <c r="B52" s="1188"/>
      <c r="C52" s="1189"/>
      <c r="D52" s="106"/>
      <c r="E52" s="1190" t="s">
        <v>43</v>
      </c>
      <c r="F52" s="1190"/>
      <c r="G52" s="1190"/>
      <c r="H52" s="1191"/>
      <c r="I52" s="358">
        <v>10232</v>
      </c>
      <c r="J52" s="359">
        <v>9810</v>
      </c>
      <c r="K52" s="359">
        <v>9247</v>
      </c>
      <c r="L52" s="359">
        <v>8787</v>
      </c>
      <c r="M52" s="360">
        <v>8147</v>
      </c>
    </row>
    <row r="53" spans="2:13" ht="27.75" customHeight="1" thickBot="1" x14ac:dyDescent="0.2">
      <c r="B53" s="1192" t="s">
        <v>19</v>
      </c>
      <c r="C53" s="1193"/>
      <c r="D53" s="110"/>
      <c r="E53" s="1194" t="s">
        <v>44</v>
      </c>
      <c r="F53" s="1194"/>
      <c r="G53" s="1194"/>
      <c r="H53" s="1195"/>
      <c r="I53" s="361">
        <v>2423</v>
      </c>
      <c r="J53" s="362">
        <v>2110</v>
      </c>
      <c r="K53" s="362">
        <v>1287</v>
      </c>
      <c r="L53" s="362">
        <v>913</v>
      </c>
      <c r="M53" s="363">
        <v>850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rwX+JBZC4LEl+hKxOpFmYnS7D74CVZYNqRoYyoV6q4r2X9VmE4lMaq/sVoWtEAmMcYKApiL3rQqlY0kqfCw/g==" saltValue="bMA+oi1bOnxlIgkpym8b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1170</v>
      </c>
      <c r="G55" s="122">
        <v>1153</v>
      </c>
      <c r="H55" s="123">
        <v>1016</v>
      </c>
    </row>
    <row r="56" spans="2:8" ht="52.5" customHeight="1" x14ac:dyDescent="0.15">
      <c r="B56" s="124"/>
      <c r="C56" s="1213" t="s">
        <v>47</v>
      </c>
      <c r="D56" s="1213"/>
      <c r="E56" s="1214"/>
      <c r="F56" s="125">
        <v>121</v>
      </c>
      <c r="G56" s="125">
        <v>89</v>
      </c>
      <c r="H56" s="126">
        <v>168</v>
      </c>
    </row>
    <row r="57" spans="2:8" ht="53.25" customHeight="1" x14ac:dyDescent="0.15">
      <c r="B57" s="124"/>
      <c r="C57" s="1215" t="s">
        <v>48</v>
      </c>
      <c r="D57" s="1215"/>
      <c r="E57" s="1216"/>
      <c r="F57" s="127">
        <v>2137</v>
      </c>
      <c r="G57" s="127">
        <v>2357</v>
      </c>
      <c r="H57" s="128">
        <v>2405</v>
      </c>
    </row>
    <row r="58" spans="2:8" ht="45.75" customHeight="1" x14ac:dyDescent="0.15">
      <c r="B58" s="129"/>
      <c r="C58" s="1203" t="s">
        <v>562</v>
      </c>
      <c r="D58" s="1204"/>
      <c r="E58" s="1205"/>
      <c r="F58" s="130">
        <v>1142</v>
      </c>
      <c r="G58" s="130">
        <v>1142</v>
      </c>
      <c r="H58" s="131">
        <v>1142</v>
      </c>
    </row>
    <row r="59" spans="2:8" ht="45.75" customHeight="1" x14ac:dyDescent="0.15">
      <c r="B59" s="129"/>
      <c r="C59" s="1203" t="s">
        <v>563</v>
      </c>
      <c r="D59" s="1204"/>
      <c r="E59" s="1205"/>
      <c r="F59" s="130">
        <v>562</v>
      </c>
      <c r="G59" s="130">
        <v>594</v>
      </c>
      <c r="H59" s="131">
        <v>665</v>
      </c>
    </row>
    <row r="60" spans="2:8" ht="45.75" customHeight="1" x14ac:dyDescent="0.15">
      <c r="B60" s="129"/>
      <c r="C60" s="1203" t="s">
        <v>564</v>
      </c>
      <c r="D60" s="1204"/>
      <c r="E60" s="1205"/>
      <c r="F60" s="130">
        <v>403</v>
      </c>
      <c r="G60" s="130">
        <v>588</v>
      </c>
      <c r="H60" s="131">
        <v>566</v>
      </c>
    </row>
    <row r="61" spans="2:8" ht="45.75" customHeight="1" x14ac:dyDescent="0.15">
      <c r="B61" s="129"/>
      <c r="C61" s="1203" t="s">
        <v>565</v>
      </c>
      <c r="D61" s="1204"/>
      <c r="E61" s="1205"/>
      <c r="F61" s="130">
        <v>13</v>
      </c>
      <c r="G61" s="130">
        <v>15</v>
      </c>
      <c r="H61" s="131">
        <v>15</v>
      </c>
    </row>
    <row r="62" spans="2:8" ht="45.75" customHeight="1" thickBot="1" x14ac:dyDescent="0.2">
      <c r="B62" s="132"/>
      <c r="C62" s="1206" t="s">
        <v>566</v>
      </c>
      <c r="D62" s="1207"/>
      <c r="E62" s="1208"/>
      <c r="F62" s="133">
        <v>14</v>
      </c>
      <c r="G62" s="133">
        <v>14</v>
      </c>
      <c r="H62" s="134">
        <v>14</v>
      </c>
    </row>
    <row r="63" spans="2:8" ht="52.5" customHeight="1" thickBot="1" x14ac:dyDescent="0.2">
      <c r="B63" s="135"/>
      <c r="C63" s="1209" t="s">
        <v>49</v>
      </c>
      <c r="D63" s="1209"/>
      <c r="E63" s="1210"/>
      <c r="F63" s="136">
        <v>3428</v>
      </c>
      <c r="G63" s="136">
        <v>3598</v>
      </c>
      <c r="H63" s="137">
        <v>3589</v>
      </c>
    </row>
    <row r="64" spans="2:8" x14ac:dyDescent="0.15"/>
  </sheetData>
  <sheetProtection algorithmName="SHA-512" hashValue="UZQS6ze1YRw6ZvXe3HhJKTP/hbSdyTwaG1bPiYI2j4L26X86NlFs0AdJuNuC0HORQsYTq/98b6iqFseO+NkbhA==" saltValue="0LbY7pLNHJ4MbHe5+H4I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8451F-863D-4628-AD04-0E1C429A4495}">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572</v>
      </c>
      <c r="AO51" s="1254"/>
      <c r="AP51" s="1254"/>
      <c r="AQ51" s="1254"/>
      <c r="AR51" s="1254"/>
      <c r="AS51" s="1254"/>
      <c r="AT51" s="1254"/>
      <c r="AU51" s="1254"/>
      <c r="AV51" s="1254"/>
      <c r="AW51" s="1254"/>
      <c r="AX51" s="1254"/>
      <c r="AY51" s="1254"/>
      <c r="AZ51" s="1254"/>
      <c r="BA51" s="1254"/>
      <c r="BB51" s="1254" t="s">
        <v>573</v>
      </c>
      <c r="BC51" s="1254"/>
      <c r="BD51" s="1254"/>
      <c r="BE51" s="1254"/>
      <c r="BF51" s="1254"/>
      <c r="BG51" s="1254"/>
      <c r="BH51" s="1254"/>
      <c r="BI51" s="1254"/>
      <c r="BJ51" s="1254"/>
      <c r="BK51" s="1254"/>
      <c r="BL51" s="1254"/>
      <c r="BM51" s="1254"/>
      <c r="BN51" s="1254"/>
      <c r="BO51" s="1254"/>
      <c r="BP51" s="1255">
        <v>65.5</v>
      </c>
      <c r="BQ51" s="1255"/>
      <c r="BR51" s="1255"/>
      <c r="BS51" s="1255"/>
      <c r="BT51" s="1255"/>
      <c r="BU51" s="1255"/>
      <c r="BV51" s="1255"/>
      <c r="BW51" s="1255"/>
      <c r="BX51" s="1255">
        <v>55.1</v>
      </c>
      <c r="BY51" s="1255"/>
      <c r="BZ51" s="1255"/>
      <c r="CA51" s="1255"/>
      <c r="CB51" s="1255"/>
      <c r="CC51" s="1255"/>
      <c r="CD51" s="1255"/>
      <c r="CE51" s="1255"/>
      <c r="CF51" s="1255">
        <v>31.6</v>
      </c>
      <c r="CG51" s="1255"/>
      <c r="CH51" s="1255"/>
      <c r="CI51" s="1255"/>
      <c r="CJ51" s="1255"/>
      <c r="CK51" s="1255"/>
      <c r="CL51" s="1255"/>
      <c r="CM51" s="1255"/>
      <c r="CN51" s="1255">
        <v>23.1</v>
      </c>
      <c r="CO51" s="1255"/>
      <c r="CP51" s="1255"/>
      <c r="CQ51" s="1255"/>
      <c r="CR51" s="1255"/>
      <c r="CS51" s="1255"/>
      <c r="CT51" s="1255"/>
      <c r="CU51" s="1255"/>
      <c r="CV51" s="1255">
        <v>21.1</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574</v>
      </c>
      <c r="BC53" s="1254"/>
      <c r="BD53" s="1254"/>
      <c r="BE53" s="1254"/>
      <c r="BF53" s="1254"/>
      <c r="BG53" s="1254"/>
      <c r="BH53" s="1254"/>
      <c r="BI53" s="1254"/>
      <c r="BJ53" s="1254"/>
      <c r="BK53" s="1254"/>
      <c r="BL53" s="1254"/>
      <c r="BM53" s="1254"/>
      <c r="BN53" s="1254"/>
      <c r="BO53" s="1254"/>
      <c r="BP53" s="1255">
        <v>56</v>
      </c>
      <c r="BQ53" s="1255"/>
      <c r="BR53" s="1255"/>
      <c r="BS53" s="1255"/>
      <c r="BT53" s="1255"/>
      <c r="BU53" s="1255"/>
      <c r="BV53" s="1255"/>
      <c r="BW53" s="1255"/>
      <c r="BX53" s="1255">
        <v>57.7</v>
      </c>
      <c r="BY53" s="1255"/>
      <c r="BZ53" s="1255"/>
      <c r="CA53" s="1255"/>
      <c r="CB53" s="1255"/>
      <c r="CC53" s="1255"/>
      <c r="CD53" s="1255"/>
      <c r="CE53" s="1255"/>
      <c r="CF53" s="1255">
        <v>59.6</v>
      </c>
      <c r="CG53" s="1255"/>
      <c r="CH53" s="1255"/>
      <c r="CI53" s="1255"/>
      <c r="CJ53" s="1255"/>
      <c r="CK53" s="1255"/>
      <c r="CL53" s="1255"/>
      <c r="CM53" s="1255"/>
      <c r="CN53" s="1255">
        <v>61.1</v>
      </c>
      <c r="CO53" s="1255"/>
      <c r="CP53" s="1255"/>
      <c r="CQ53" s="1255"/>
      <c r="CR53" s="1255"/>
      <c r="CS53" s="1255"/>
      <c r="CT53" s="1255"/>
      <c r="CU53" s="1255"/>
      <c r="CV53" s="1255">
        <v>62.5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575</v>
      </c>
      <c r="AO55" s="1250"/>
      <c r="AP55" s="1250"/>
      <c r="AQ55" s="1250"/>
      <c r="AR55" s="1250"/>
      <c r="AS55" s="1250"/>
      <c r="AT55" s="1250"/>
      <c r="AU55" s="1250"/>
      <c r="AV55" s="1250"/>
      <c r="AW55" s="1250"/>
      <c r="AX55" s="1250"/>
      <c r="AY55" s="1250"/>
      <c r="AZ55" s="1250"/>
      <c r="BA55" s="1250"/>
      <c r="BB55" s="1254" t="s">
        <v>573</v>
      </c>
      <c r="BC55" s="1254"/>
      <c r="BD55" s="1254"/>
      <c r="BE55" s="1254"/>
      <c r="BF55" s="1254"/>
      <c r="BG55" s="1254"/>
      <c r="BH55" s="1254"/>
      <c r="BI55" s="1254"/>
      <c r="BJ55" s="1254"/>
      <c r="BK55" s="1254"/>
      <c r="BL55" s="1254"/>
      <c r="BM55" s="1254"/>
      <c r="BN55" s="1254"/>
      <c r="BO55" s="1254"/>
      <c r="BP55" s="1255">
        <v>20</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574</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576</v>
      </c>
    </row>
    <row r="64" spans="1:109" x14ac:dyDescent="0.15">
      <c r="B64" s="1225"/>
      <c r="G64" s="1232"/>
      <c r="I64" s="1265"/>
      <c r="J64" s="1265"/>
      <c r="K64" s="1265"/>
      <c r="L64" s="1265"/>
      <c r="M64" s="1265"/>
      <c r="N64" s="1266"/>
      <c r="AM64" s="1232"/>
      <c r="AN64" s="1232" t="s">
        <v>569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572</v>
      </c>
      <c r="AO73" s="1254"/>
      <c r="AP73" s="1254"/>
      <c r="AQ73" s="1254"/>
      <c r="AR73" s="1254"/>
      <c r="AS73" s="1254"/>
      <c r="AT73" s="1254"/>
      <c r="AU73" s="1254"/>
      <c r="AV73" s="1254"/>
      <c r="AW73" s="1254"/>
      <c r="AX73" s="1254"/>
      <c r="AY73" s="1254"/>
      <c r="AZ73" s="1254"/>
      <c r="BA73" s="1254"/>
      <c r="BB73" s="1254" t="s">
        <v>573</v>
      </c>
      <c r="BC73" s="1254"/>
      <c r="BD73" s="1254"/>
      <c r="BE73" s="1254"/>
      <c r="BF73" s="1254"/>
      <c r="BG73" s="1254"/>
      <c r="BH73" s="1254"/>
      <c r="BI73" s="1254"/>
      <c r="BJ73" s="1254"/>
      <c r="BK73" s="1254"/>
      <c r="BL73" s="1254"/>
      <c r="BM73" s="1254"/>
      <c r="BN73" s="1254"/>
      <c r="BO73" s="1254"/>
      <c r="BP73" s="1255">
        <v>65.5</v>
      </c>
      <c r="BQ73" s="1255"/>
      <c r="BR73" s="1255"/>
      <c r="BS73" s="1255"/>
      <c r="BT73" s="1255"/>
      <c r="BU73" s="1255"/>
      <c r="BV73" s="1255"/>
      <c r="BW73" s="1255"/>
      <c r="BX73" s="1255">
        <v>55.1</v>
      </c>
      <c r="BY73" s="1255"/>
      <c r="BZ73" s="1255"/>
      <c r="CA73" s="1255"/>
      <c r="CB73" s="1255"/>
      <c r="CC73" s="1255"/>
      <c r="CD73" s="1255"/>
      <c r="CE73" s="1255"/>
      <c r="CF73" s="1255">
        <v>31.6</v>
      </c>
      <c r="CG73" s="1255"/>
      <c r="CH73" s="1255"/>
      <c r="CI73" s="1255"/>
      <c r="CJ73" s="1255"/>
      <c r="CK73" s="1255"/>
      <c r="CL73" s="1255"/>
      <c r="CM73" s="1255"/>
      <c r="CN73" s="1255">
        <v>23.1</v>
      </c>
      <c r="CO73" s="1255"/>
      <c r="CP73" s="1255"/>
      <c r="CQ73" s="1255"/>
      <c r="CR73" s="1255"/>
      <c r="CS73" s="1255"/>
      <c r="CT73" s="1255"/>
      <c r="CU73" s="1255"/>
      <c r="CV73" s="1255">
        <v>21.1</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5">
        <v>13.6</v>
      </c>
      <c r="BQ75" s="1255"/>
      <c r="BR75" s="1255"/>
      <c r="BS75" s="1255"/>
      <c r="BT75" s="1255"/>
      <c r="BU75" s="1255"/>
      <c r="BV75" s="1255"/>
      <c r="BW75" s="1255"/>
      <c r="BX75" s="1255">
        <v>13.2</v>
      </c>
      <c r="BY75" s="1255"/>
      <c r="BZ75" s="1255"/>
      <c r="CA75" s="1255"/>
      <c r="CB75" s="1255"/>
      <c r="CC75" s="1255"/>
      <c r="CD75" s="1255"/>
      <c r="CE75" s="1255"/>
      <c r="CF75" s="1255">
        <v>12.3</v>
      </c>
      <c r="CG75" s="1255"/>
      <c r="CH75" s="1255"/>
      <c r="CI75" s="1255"/>
      <c r="CJ75" s="1255"/>
      <c r="CK75" s="1255"/>
      <c r="CL75" s="1255"/>
      <c r="CM75" s="1255"/>
      <c r="CN75" s="1255">
        <v>11.6</v>
      </c>
      <c r="CO75" s="1255"/>
      <c r="CP75" s="1255"/>
      <c r="CQ75" s="1255"/>
      <c r="CR75" s="1255"/>
      <c r="CS75" s="1255"/>
      <c r="CT75" s="1255"/>
      <c r="CU75" s="1255"/>
      <c r="CV75" s="1255">
        <v>12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575</v>
      </c>
      <c r="AO77" s="1250"/>
      <c r="AP77" s="1250"/>
      <c r="AQ77" s="1250"/>
      <c r="AR77" s="1250"/>
      <c r="AS77" s="1250"/>
      <c r="AT77" s="1250"/>
      <c r="AU77" s="1250"/>
      <c r="AV77" s="1250"/>
      <c r="AW77" s="1250"/>
      <c r="AX77" s="1250"/>
      <c r="AY77" s="1250"/>
      <c r="AZ77" s="1250"/>
      <c r="BA77" s="1250"/>
      <c r="BB77" s="1254" t="s">
        <v>573</v>
      </c>
      <c r="BC77" s="1254"/>
      <c r="BD77" s="1254"/>
      <c r="BE77" s="1254"/>
      <c r="BF77" s="1254"/>
      <c r="BG77" s="1254"/>
      <c r="BH77" s="1254"/>
      <c r="BI77" s="1254"/>
      <c r="BJ77" s="1254"/>
      <c r="BK77" s="1254"/>
      <c r="BL77" s="1254"/>
      <c r="BM77" s="1254"/>
      <c r="BN77" s="1254"/>
      <c r="BO77" s="1254"/>
      <c r="BP77" s="1255">
        <v>20</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1LNbP3QCHZyGr8bid26RvYBgVfFHigm5E/IRaDOsb7PZNQ/0MdGQmxi/0USbuQSaFAcGMssrfe41ioA0RW3sfw==" saltValue="d9o4/NI9reWvCGHQoZRP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30F3A-72F9-420C-96D6-054632B25A85}">
  <sheetPr>
    <pageSetUpPr fitToPage="1"/>
  </sheetPr>
  <dimension ref="A1:DR125"/>
  <sheetViews>
    <sheetView showGridLines="0" zoomScaleNormal="100" zoomScaleSheetLayoutView="70" workbookViewId="0">
      <selection activeCell="AR24" sqref="AR2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IRM+Ddy1OaIghZGQ1v0itH6ea+qwljipPFl5VgrpifBbTNFvHL90jiSfYPVDEOUQHhIi3/0M2DSTs+qGRoQX+g==" saltValue="wLisubDMkMkHb/MrTy/ao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6F7A1-305A-4C27-9210-00AC2A7AEBC4}">
  <sheetPr>
    <pageSetUpPr fitToPage="1"/>
  </sheetPr>
  <dimension ref="A1:DR125"/>
  <sheetViews>
    <sheetView showGridLines="0" tabSelected="1" topLeftCell="BD115" zoomScaleNormal="100" zoomScaleSheetLayoutView="55" workbookViewId="0">
      <selection activeCell="CO113" sqref="CO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9HqcbF0MM/zRlTc/vyiRMvNqT+e9pz59CYZQFiXBb3biKdYqrfrgLJb9gGUuJRBUynFOO/gOkxVD59KPeQk4ng==" saltValue="CyUcYJjK9f9NLY8G0/PcL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50809</v>
      </c>
      <c r="E3" s="156"/>
      <c r="F3" s="157">
        <v>113347</v>
      </c>
      <c r="G3" s="158"/>
      <c r="H3" s="159"/>
    </row>
    <row r="4" spans="1:8" x14ac:dyDescent="0.15">
      <c r="A4" s="160"/>
      <c r="B4" s="161"/>
      <c r="C4" s="162"/>
      <c r="D4" s="163">
        <v>22236</v>
      </c>
      <c r="E4" s="164"/>
      <c r="F4" s="165">
        <v>58728</v>
      </c>
      <c r="G4" s="166"/>
      <c r="H4" s="167"/>
    </row>
    <row r="5" spans="1:8" x14ac:dyDescent="0.15">
      <c r="A5" s="148" t="s">
        <v>518</v>
      </c>
      <c r="B5" s="153"/>
      <c r="C5" s="154"/>
      <c r="D5" s="155">
        <v>63078</v>
      </c>
      <c r="E5" s="156"/>
      <c r="F5" s="157">
        <v>120302</v>
      </c>
      <c r="G5" s="158"/>
      <c r="H5" s="159"/>
    </row>
    <row r="6" spans="1:8" x14ac:dyDescent="0.15">
      <c r="A6" s="160"/>
      <c r="B6" s="161"/>
      <c r="C6" s="162"/>
      <c r="D6" s="163">
        <v>37650</v>
      </c>
      <c r="E6" s="164"/>
      <c r="F6" s="165">
        <v>59328</v>
      </c>
      <c r="G6" s="166"/>
      <c r="H6" s="167"/>
    </row>
    <row r="7" spans="1:8" x14ac:dyDescent="0.15">
      <c r="A7" s="148" t="s">
        <v>519</v>
      </c>
      <c r="B7" s="153"/>
      <c r="C7" s="154"/>
      <c r="D7" s="155">
        <v>46252</v>
      </c>
      <c r="E7" s="156"/>
      <c r="F7" s="157">
        <v>114841</v>
      </c>
      <c r="G7" s="158"/>
      <c r="H7" s="159"/>
    </row>
    <row r="8" spans="1:8" x14ac:dyDescent="0.15">
      <c r="A8" s="160"/>
      <c r="B8" s="161"/>
      <c r="C8" s="162"/>
      <c r="D8" s="163">
        <v>23658</v>
      </c>
      <c r="E8" s="164"/>
      <c r="F8" s="165">
        <v>51589</v>
      </c>
      <c r="G8" s="166"/>
      <c r="H8" s="167"/>
    </row>
    <row r="9" spans="1:8" x14ac:dyDescent="0.15">
      <c r="A9" s="148" t="s">
        <v>520</v>
      </c>
      <c r="B9" s="153"/>
      <c r="C9" s="154"/>
      <c r="D9" s="155">
        <v>70792</v>
      </c>
      <c r="E9" s="156"/>
      <c r="F9" s="157">
        <v>124145</v>
      </c>
      <c r="G9" s="158"/>
      <c r="H9" s="159"/>
    </row>
    <row r="10" spans="1:8" x14ac:dyDescent="0.15">
      <c r="A10" s="160"/>
      <c r="B10" s="161"/>
      <c r="C10" s="162"/>
      <c r="D10" s="163">
        <v>33940</v>
      </c>
      <c r="E10" s="164"/>
      <c r="F10" s="165">
        <v>54761</v>
      </c>
      <c r="G10" s="166"/>
      <c r="H10" s="167"/>
    </row>
    <row r="11" spans="1:8" x14ac:dyDescent="0.15">
      <c r="A11" s="148" t="s">
        <v>521</v>
      </c>
      <c r="B11" s="153"/>
      <c r="C11" s="154"/>
      <c r="D11" s="155">
        <v>76882</v>
      </c>
      <c r="E11" s="156"/>
      <c r="F11" s="157">
        <v>131480</v>
      </c>
      <c r="G11" s="158"/>
      <c r="H11" s="159"/>
    </row>
    <row r="12" spans="1:8" x14ac:dyDescent="0.15">
      <c r="A12" s="160"/>
      <c r="B12" s="161"/>
      <c r="C12" s="168"/>
      <c r="D12" s="163">
        <v>24412</v>
      </c>
      <c r="E12" s="164"/>
      <c r="F12" s="165">
        <v>63148</v>
      </c>
      <c r="G12" s="166"/>
      <c r="H12" s="167"/>
    </row>
    <row r="13" spans="1:8" x14ac:dyDescent="0.15">
      <c r="A13" s="148"/>
      <c r="B13" s="153"/>
      <c r="C13" s="169"/>
      <c r="D13" s="170">
        <v>61563</v>
      </c>
      <c r="E13" s="171"/>
      <c r="F13" s="172">
        <v>120823</v>
      </c>
      <c r="G13" s="173"/>
      <c r="H13" s="159"/>
    </row>
    <row r="14" spans="1:8" x14ac:dyDescent="0.15">
      <c r="A14" s="160"/>
      <c r="B14" s="161"/>
      <c r="C14" s="162"/>
      <c r="D14" s="163">
        <v>28379</v>
      </c>
      <c r="E14" s="164"/>
      <c r="F14" s="165">
        <v>57511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4.62</v>
      </c>
      <c r="C19" s="174">
        <f>ROUND(VALUE(SUBSTITUTE(実質収支比率等に係る経年分析!G$48,"▲","-")),2)</f>
        <v>5.67</v>
      </c>
      <c r="D19" s="174">
        <f>ROUND(VALUE(SUBSTITUTE(実質収支比率等に係る経年分析!H$48,"▲","-")),2)</f>
        <v>3.39</v>
      </c>
      <c r="E19" s="174">
        <f>ROUND(VALUE(SUBSTITUTE(実質収支比率等に係る経年分析!I$48,"▲","-")),2)</f>
        <v>5.32</v>
      </c>
      <c r="F19" s="174">
        <f>ROUND(VALUE(SUBSTITUTE(実質収支比率等に係る経年分析!J$48,"▲","-")),2)</f>
        <v>5.0599999999999996</v>
      </c>
    </row>
    <row r="20" spans="1:11" x14ac:dyDescent="0.15">
      <c r="A20" s="174" t="s">
        <v>53</v>
      </c>
      <c r="B20" s="174">
        <f>ROUND(VALUE(SUBSTITUTE(実質収支比率等に係る経年分析!F$47,"▲","-")),2)</f>
        <v>21.33</v>
      </c>
      <c r="C20" s="174">
        <f>ROUND(VALUE(SUBSTITUTE(実質収支比率等に係る経年分析!G$47,"▲","-")),2)</f>
        <v>21.4</v>
      </c>
      <c r="D20" s="174">
        <f>ROUND(VALUE(SUBSTITUTE(実質収支比率等に係る経年分析!H$47,"▲","-")),2)</f>
        <v>23.14</v>
      </c>
      <c r="E20" s="174">
        <f>ROUND(VALUE(SUBSTITUTE(実質収支比率等に係る経年分析!I$47,"▲","-")),2)</f>
        <v>23.48</v>
      </c>
      <c r="F20" s="174">
        <f>ROUND(VALUE(SUBSTITUTE(実質収支比率等に係る経年分析!J$47,"▲","-")),2)</f>
        <v>20.84</v>
      </c>
    </row>
    <row r="21" spans="1:11" x14ac:dyDescent="0.15">
      <c r="A21" s="174" t="s">
        <v>54</v>
      </c>
      <c r="B21" s="174">
        <f>IF(ISNUMBER(VALUE(SUBSTITUTE(実質収支比率等に係る経年分析!F$49,"▲","-"))),ROUND(VALUE(SUBSTITUTE(実質収支比率等に係る経年分析!F$49,"▲","-")),2),NA())</f>
        <v>-3.38</v>
      </c>
      <c r="C21" s="174">
        <f>IF(ISNUMBER(VALUE(SUBSTITUTE(実質収支比率等に係る経年分析!G$49,"▲","-"))),ROUND(VALUE(SUBSTITUTE(実質収支比率等に係る経年分析!G$49,"▲","-")),2),NA())</f>
        <v>-0.3</v>
      </c>
      <c r="D21" s="174">
        <f>IF(ISNUMBER(VALUE(SUBSTITUTE(実質収支比率等に係る経年分析!H$49,"▲","-"))),ROUND(VALUE(SUBSTITUTE(実質収支比率等に係る経年分析!H$49,"▲","-")),2),NA())</f>
        <v>-1.29</v>
      </c>
      <c r="E21" s="174">
        <f>IF(ISNUMBER(VALUE(SUBSTITUTE(実質収支比率等に係る経年分析!I$49,"▲","-"))),ROUND(VALUE(SUBSTITUTE(実質収支比率等に係る経年分析!I$49,"▲","-")),2),NA())</f>
        <v>0.44</v>
      </c>
      <c r="F21" s="174">
        <f>IF(ISNUMBER(VALUE(SUBSTITUTE(実質収支比率等に係る経年分析!J$49,"▲","-"))),ROUND(VALUE(SUBSTITUTE(実質収支比率等に係る経年分析!J$49,"▲","-")),2),NA())</f>
        <v>-5.14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1.1599999999999999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1.23</v>
      </c>
    </row>
    <row r="32" spans="1:11" x14ac:dyDescent="0.15">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1.1000000000000001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5.05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8.4600000000000009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9.7200000000000006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10.95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1050</v>
      </c>
      <c r="E42" s="176"/>
      <c r="F42" s="176"/>
      <c r="G42" s="176">
        <f>'実質公債費比率（分子）の構造'!L$52</f>
        <v>1039</v>
      </c>
      <c r="H42" s="176"/>
      <c r="I42" s="176"/>
      <c r="J42" s="176">
        <f>'実質公債費比率（分子）の構造'!M$52</f>
        <v>1033</v>
      </c>
      <c r="K42" s="176"/>
      <c r="L42" s="176"/>
      <c r="M42" s="176">
        <f>'実質公債費比率（分子）の構造'!N$52</f>
        <v>997</v>
      </c>
      <c r="N42" s="176"/>
      <c r="O42" s="176"/>
      <c r="P42" s="176">
        <f>'実質公債費比率（分子）の構造'!O$52</f>
        <v>896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11</v>
      </c>
      <c r="C44" s="176"/>
      <c r="D44" s="176"/>
      <c r="E44" s="176">
        <f>'実質公債費比率（分子）の構造'!L$50</f>
        <v>3</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15</v>
      </c>
      <c r="C45" s="176"/>
      <c r="D45" s="176"/>
      <c r="E45" s="176">
        <f>'実質公債費比率（分子）の構造'!L$49</f>
        <v>16</v>
      </c>
      <c r="F45" s="176"/>
      <c r="G45" s="176"/>
      <c r="H45" s="176">
        <f>'実質公債費比率（分子）の構造'!M$49</f>
        <v>16</v>
      </c>
      <c r="I45" s="176"/>
      <c r="J45" s="176"/>
      <c r="K45" s="176">
        <f>'実質公債費比率（分子）の構造'!N$49</f>
        <v>23</v>
      </c>
      <c r="L45" s="176"/>
      <c r="M45" s="176"/>
      <c r="N45" s="176">
        <f>'実質公債費比率（分子）の構造'!O$49</f>
        <v>28</v>
      </c>
      <c r="O45" s="176"/>
      <c r="P45" s="176"/>
    </row>
    <row r="46" spans="1:16" x14ac:dyDescent="0.15">
      <c r="A46" s="176" t="s">
        <v>64</v>
      </c>
      <c r="B46" s="176">
        <f>'実質公債費比率（分子）の構造'!K$48</f>
        <v>207</v>
      </c>
      <c r="C46" s="176"/>
      <c r="D46" s="176"/>
      <c r="E46" s="176">
        <f>'実質公債費比率（分子）の構造'!L$48</f>
        <v>196</v>
      </c>
      <c r="F46" s="176"/>
      <c r="G46" s="176"/>
      <c r="H46" s="176">
        <f>'実質公債費比率（分子）の構造'!M$48</f>
        <v>185</v>
      </c>
      <c r="I46" s="176"/>
      <c r="J46" s="176"/>
      <c r="K46" s="176">
        <f>'実質公債費比率（分子）の構造'!N$48</f>
        <v>197</v>
      </c>
      <c r="L46" s="176"/>
      <c r="M46" s="176"/>
      <c r="N46" s="176">
        <f>'実質公債費比率（分子）の構造'!O$48</f>
        <v>231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1308</v>
      </c>
      <c r="C49" s="176"/>
      <c r="D49" s="176"/>
      <c r="E49" s="176">
        <f>'実質公債費比率（分子）の構造'!L$45</f>
        <v>1309</v>
      </c>
      <c r="F49" s="176"/>
      <c r="G49" s="176"/>
      <c r="H49" s="176">
        <f>'実質公債費比率（分子）の構造'!M$45</f>
        <v>1276</v>
      </c>
      <c r="I49" s="176"/>
      <c r="J49" s="176"/>
      <c r="K49" s="176">
        <f>'実質公債費比率（分子）の構造'!N$45</f>
        <v>1230</v>
      </c>
      <c r="L49" s="176"/>
      <c r="M49" s="176"/>
      <c r="N49" s="176">
        <f>'実質公債費比率（分子）の構造'!O$45</f>
        <v>1195</v>
      </c>
      <c r="O49" s="176"/>
      <c r="P49" s="176"/>
    </row>
    <row r="50" spans="1:16" x14ac:dyDescent="0.15">
      <c r="A50" s="176" t="s">
        <v>67</v>
      </c>
      <c r="B50" s="176" t="e">
        <f>NA()</f>
        <v>#N/A</v>
      </c>
      <c r="C50" s="176">
        <f>IF(ISNUMBER('実質公債費比率（分子）の構造'!K$53),'実質公債費比率（分子）の構造'!K$53,NA())</f>
        <v>491</v>
      </c>
      <c r="D50" s="176" t="e">
        <f>NA()</f>
        <v>#N/A</v>
      </c>
      <c r="E50" s="176" t="e">
        <f>NA()</f>
        <v>#N/A</v>
      </c>
      <c r="F50" s="176">
        <f>IF(ISNUMBER('実質公債費比率（分子）の構造'!L$53),'実質公債費比率（分子）の構造'!L$53,NA())</f>
        <v>485</v>
      </c>
      <c r="G50" s="176" t="e">
        <f>NA()</f>
        <v>#N/A</v>
      </c>
      <c r="H50" s="176" t="e">
        <f>NA()</f>
        <v>#N/A</v>
      </c>
      <c r="I50" s="176">
        <f>IF(ISNUMBER('実質公債費比率（分子）の構造'!M$53),'実質公債費比率（分子）の構造'!M$53,NA())</f>
        <v>444</v>
      </c>
      <c r="J50" s="176" t="e">
        <f>NA()</f>
        <v>#N/A</v>
      </c>
      <c r="K50" s="176" t="e">
        <f>NA()</f>
        <v>#N/A</v>
      </c>
      <c r="L50" s="176">
        <f>IF(ISNUMBER('実質公債費比率（分子）の構造'!N$53),'実質公債費比率（分子）の構造'!N$53,NA())</f>
        <v>453</v>
      </c>
      <c r="M50" s="176" t="e">
        <f>NA()</f>
        <v>#N/A</v>
      </c>
      <c r="N50" s="176" t="e">
        <f>NA()</f>
        <v>#N/A</v>
      </c>
      <c r="O50" s="176">
        <f>IF(ISNUMBER('実質公債費比率（分子）の構造'!O$53),'実質公債費比率（分子）の構造'!O$53,NA())</f>
        <v>558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10232</v>
      </c>
      <c r="E56" s="175"/>
      <c r="F56" s="175"/>
      <c r="G56" s="175">
        <f>'将来負担比率（分子）の構造'!J$52</f>
        <v>9810</v>
      </c>
      <c r="H56" s="175"/>
      <c r="I56" s="175"/>
      <c r="J56" s="175">
        <f>'将来負担比率（分子）の構造'!K$52</f>
        <v>9247</v>
      </c>
      <c r="K56" s="175"/>
      <c r="L56" s="175"/>
      <c r="M56" s="175">
        <f>'将来負担比率（分子）の構造'!L$52</f>
        <v>8787</v>
      </c>
      <c r="N56" s="175"/>
      <c r="O56" s="175"/>
      <c r="P56" s="175">
        <f>'将来負担比率（分子）の構造'!M$52</f>
        <v>8147</v>
      </c>
    </row>
    <row r="57" spans="1:16" x14ac:dyDescent="0.15">
      <c r="A57" s="175" t="s">
        <v>42</v>
      </c>
      <c r="B57" s="175"/>
      <c r="C57" s="175"/>
      <c r="D57" s="175">
        <f>'将来負担比率（分子）の構造'!I$51</f>
        <v>668</v>
      </c>
      <c r="E57" s="175"/>
      <c r="F57" s="175"/>
      <c r="G57" s="175">
        <f>'将来負担比率（分子）の構造'!J$51</f>
        <v>540</v>
      </c>
      <c r="H57" s="175"/>
      <c r="I57" s="175"/>
      <c r="J57" s="175">
        <f>'将来負担比率（分子）の構造'!K$51</f>
        <v>443</v>
      </c>
      <c r="K57" s="175"/>
      <c r="L57" s="175"/>
      <c r="M57" s="175">
        <f>'将来負担比率（分子）の構造'!L$51</f>
        <v>375</v>
      </c>
      <c r="N57" s="175"/>
      <c r="O57" s="175"/>
      <c r="P57" s="175">
        <f>'将来負担比率（分子）の構造'!M$51</f>
        <v>324</v>
      </c>
    </row>
    <row r="58" spans="1:16" x14ac:dyDescent="0.15">
      <c r="A58" s="175" t="s">
        <v>41</v>
      </c>
      <c r="B58" s="175"/>
      <c r="C58" s="175"/>
      <c r="D58" s="175">
        <f>'将来負担比率（分子）の構造'!I$50</f>
        <v>1834</v>
      </c>
      <c r="E58" s="175"/>
      <c r="F58" s="175"/>
      <c r="G58" s="175">
        <f>'将来負担比率（分子）の構造'!J$50</f>
        <v>1903</v>
      </c>
      <c r="H58" s="175"/>
      <c r="I58" s="175"/>
      <c r="J58" s="175">
        <f>'将来負担比率（分子）の構造'!K$50</f>
        <v>2336</v>
      </c>
      <c r="K58" s="175"/>
      <c r="L58" s="175"/>
      <c r="M58" s="175">
        <f>'将来負担比率（分子）の構造'!L$50</f>
        <v>2511</v>
      </c>
      <c r="N58" s="175"/>
      <c r="O58" s="175"/>
      <c r="P58" s="175">
        <f>'将来負担比率（分子）の構造'!M$50</f>
        <v>2505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912</v>
      </c>
      <c r="C62" s="175"/>
      <c r="D62" s="175"/>
      <c r="E62" s="175">
        <f>'将来負担比率（分子）の構造'!J$45</f>
        <v>902</v>
      </c>
      <c r="F62" s="175"/>
      <c r="G62" s="175"/>
      <c r="H62" s="175">
        <f>'将来負担比率（分子）の構造'!K$45</f>
        <v>861</v>
      </c>
      <c r="I62" s="175"/>
      <c r="J62" s="175"/>
      <c r="K62" s="175">
        <f>'将来負担比率（分子）の構造'!L$45</f>
        <v>880</v>
      </c>
      <c r="L62" s="175"/>
      <c r="M62" s="175"/>
      <c r="N62" s="175">
        <f>'将来負担比率（分子）の構造'!M$45</f>
        <v>918</v>
      </c>
      <c r="O62" s="175"/>
      <c r="P62" s="175"/>
    </row>
    <row r="63" spans="1:16" x14ac:dyDescent="0.15">
      <c r="A63" s="175" t="s">
        <v>34</v>
      </c>
      <c r="B63" s="175">
        <f>'将来負担比率（分子）の構造'!I$44</f>
        <v>77</v>
      </c>
      <c r="C63" s="175"/>
      <c r="D63" s="175"/>
      <c r="E63" s="175">
        <f>'将来負担比率（分子）の構造'!J$44</f>
        <v>130</v>
      </c>
      <c r="F63" s="175"/>
      <c r="G63" s="175"/>
      <c r="H63" s="175">
        <f>'将来負担比率（分子）の構造'!K$44</f>
        <v>130</v>
      </c>
      <c r="I63" s="175"/>
      <c r="J63" s="175"/>
      <c r="K63" s="175">
        <f>'将来負担比率（分子）の構造'!L$44</f>
        <v>108</v>
      </c>
      <c r="L63" s="175"/>
      <c r="M63" s="175"/>
      <c r="N63" s="175">
        <f>'将来負担比率（分子）の構造'!M$44</f>
        <v>88</v>
      </c>
      <c r="O63" s="175"/>
      <c r="P63" s="175"/>
    </row>
    <row r="64" spans="1:16" x14ac:dyDescent="0.15">
      <c r="A64" s="175" t="s">
        <v>33</v>
      </c>
      <c r="B64" s="175">
        <f>'将来負担比率（分子）の構造'!I$43</f>
        <v>2904</v>
      </c>
      <c r="C64" s="175"/>
      <c r="D64" s="175"/>
      <c r="E64" s="175">
        <f>'将来負担比率（分子）の構造'!J$43</f>
        <v>2758</v>
      </c>
      <c r="F64" s="175"/>
      <c r="G64" s="175"/>
      <c r="H64" s="175">
        <f>'将来負担比率（分子）の構造'!K$43</f>
        <v>2554</v>
      </c>
      <c r="I64" s="175"/>
      <c r="J64" s="175"/>
      <c r="K64" s="175">
        <f>'将来負担比率（分子）の構造'!L$43</f>
        <v>2405</v>
      </c>
      <c r="L64" s="175"/>
      <c r="M64" s="175"/>
      <c r="N64" s="175">
        <f>'将来負担比率（分子）の構造'!M$43</f>
        <v>2262</v>
      </c>
      <c r="O64" s="175"/>
      <c r="P64" s="175"/>
    </row>
    <row r="65" spans="1:16" x14ac:dyDescent="0.15">
      <c r="A65" s="175" t="s">
        <v>32</v>
      </c>
      <c r="B65" s="175">
        <f>'将来負担比率（分子）の構造'!I$42</f>
        <v>3</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11262</v>
      </c>
      <c r="C66" s="175"/>
      <c r="D66" s="175"/>
      <c r="E66" s="175">
        <f>'将来負担比率（分子）の構造'!J$41</f>
        <v>10574</v>
      </c>
      <c r="F66" s="175"/>
      <c r="G66" s="175"/>
      <c r="H66" s="175">
        <f>'将来負担比率（分子）の構造'!K$41</f>
        <v>9767</v>
      </c>
      <c r="I66" s="175"/>
      <c r="J66" s="175"/>
      <c r="K66" s="175">
        <f>'将来負担比率（分子）の構造'!L$41</f>
        <v>9193</v>
      </c>
      <c r="L66" s="175"/>
      <c r="M66" s="175"/>
      <c r="N66" s="175">
        <f>'将来負担比率（分子）の構造'!M$41</f>
        <v>8557</v>
      </c>
      <c r="O66" s="175"/>
      <c r="P66" s="175"/>
    </row>
    <row r="67" spans="1:16" x14ac:dyDescent="0.15">
      <c r="A67" s="175" t="s">
        <v>71</v>
      </c>
      <c r="B67" s="175" t="e">
        <f>NA()</f>
        <v>#N/A</v>
      </c>
      <c r="C67" s="175">
        <f>IF(ISNUMBER('将来負担比率（分子）の構造'!I$53), IF('将来負担比率（分子）の構造'!I$53 &lt; 0, 0, '将来負担比率（分子）の構造'!I$53), NA())</f>
        <v>2423</v>
      </c>
      <c r="D67" s="175" t="e">
        <f>NA()</f>
        <v>#N/A</v>
      </c>
      <c r="E67" s="175" t="e">
        <f>NA()</f>
        <v>#N/A</v>
      </c>
      <c r="F67" s="175">
        <f>IF(ISNUMBER('将来負担比率（分子）の構造'!J$53), IF('将来負担比率（分子）の構造'!J$53 &lt; 0, 0, '将来負担比率（分子）の構造'!J$53), NA())</f>
        <v>2110</v>
      </c>
      <c r="G67" s="175" t="e">
        <f>NA()</f>
        <v>#N/A</v>
      </c>
      <c r="H67" s="175" t="e">
        <f>NA()</f>
        <v>#N/A</v>
      </c>
      <c r="I67" s="175">
        <f>IF(ISNUMBER('将来負担比率（分子）の構造'!K$53), IF('将来負担比率（分子）の構造'!K$53 &lt; 0, 0, '将来負担比率（分子）の構造'!K$53), NA())</f>
        <v>1287</v>
      </c>
      <c r="J67" s="175" t="e">
        <f>NA()</f>
        <v>#N/A</v>
      </c>
      <c r="K67" s="175" t="e">
        <f>NA()</f>
        <v>#N/A</v>
      </c>
      <c r="L67" s="175">
        <f>IF(ISNUMBER('将来負担比率（分子）の構造'!L$53), IF('将来負担比率（分子）の構造'!L$53 &lt; 0, 0, '将来負担比率（分子）の構造'!L$53), NA())</f>
        <v>913</v>
      </c>
      <c r="M67" s="175" t="e">
        <f>NA()</f>
        <v>#N/A</v>
      </c>
      <c r="N67" s="175" t="e">
        <f>NA()</f>
        <v>#N/A</v>
      </c>
      <c r="O67" s="175">
        <f>IF(ISNUMBER('将来負担比率（分子）の構造'!M$53), IF('将来負担比率（分子）の構造'!M$53 &lt; 0, 0, '将来負担比率（分子）の構造'!M$53), NA())</f>
        <v>850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1170</v>
      </c>
      <c r="C72" s="179">
        <f>基金残高に係る経年分析!G55</f>
        <v>1153</v>
      </c>
      <c r="D72" s="179">
        <f>基金残高に係る経年分析!H55</f>
        <v>1016</v>
      </c>
    </row>
    <row r="73" spans="1:16" x14ac:dyDescent="0.15">
      <c r="A73" s="178" t="s">
        <v>74</v>
      </c>
      <c r="B73" s="179">
        <f>基金残高に係る経年分析!F56</f>
        <v>121</v>
      </c>
      <c r="C73" s="179">
        <f>基金残高に係る経年分析!G56</f>
        <v>89</v>
      </c>
      <c r="D73" s="179">
        <f>基金残高に係る経年分析!H56</f>
        <v>168</v>
      </c>
    </row>
    <row r="74" spans="1:16" x14ac:dyDescent="0.15">
      <c r="A74" s="178" t="s">
        <v>75</v>
      </c>
      <c r="B74" s="179">
        <f>基金残高に係る経年分析!F57</f>
        <v>2137</v>
      </c>
      <c r="C74" s="179">
        <f>基金残高に係る経年分析!G57</f>
        <v>2357</v>
      </c>
      <c r="D74" s="179">
        <f>基金残高に係る経年分析!H57</f>
        <v>2405</v>
      </c>
    </row>
  </sheetData>
  <sheetProtection algorithmName="SHA-512" hashValue="QpSsi+gBkGUO97YY0JwIMXhJ5ZH1EUNZ5PGxzgEqDetlkgN5S/SLKD0g67El5zBFkU9gg7JS9YXstI2wAGAX7Q==" saltValue="8ZdjOJWZq/pDaGUdddrRD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1236550</v>
      </c>
      <c r="S5" s="677"/>
      <c r="T5" s="677"/>
      <c r="U5" s="677"/>
      <c r="V5" s="677"/>
      <c r="W5" s="677"/>
      <c r="X5" s="677"/>
      <c r="Y5" s="702"/>
      <c r="Z5" s="715">
        <v>13.3</v>
      </c>
      <c r="AA5" s="715"/>
      <c r="AB5" s="715"/>
      <c r="AC5" s="715"/>
      <c r="AD5" s="716">
        <v>1236550</v>
      </c>
      <c r="AE5" s="716"/>
      <c r="AF5" s="716"/>
      <c r="AG5" s="716"/>
      <c r="AH5" s="716"/>
      <c r="AI5" s="716"/>
      <c r="AJ5" s="716"/>
      <c r="AK5" s="716"/>
      <c r="AL5" s="703">
        <v>25.2</v>
      </c>
      <c r="AM5" s="685"/>
      <c r="AN5" s="685"/>
      <c r="AO5" s="704"/>
      <c r="AP5" s="679" t="s">
        <v>215</v>
      </c>
      <c r="AQ5" s="680"/>
      <c r="AR5" s="680"/>
      <c r="AS5" s="680"/>
      <c r="AT5" s="680"/>
      <c r="AU5" s="680"/>
      <c r="AV5" s="680"/>
      <c r="AW5" s="680"/>
      <c r="AX5" s="680"/>
      <c r="AY5" s="680"/>
      <c r="AZ5" s="680"/>
      <c r="BA5" s="680"/>
      <c r="BB5" s="680"/>
      <c r="BC5" s="680"/>
      <c r="BD5" s="680"/>
      <c r="BE5" s="680"/>
      <c r="BF5" s="681"/>
      <c r="BG5" s="621">
        <v>1236550</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72460</v>
      </c>
      <c r="S6" s="622"/>
      <c r="T6" s="622"/>
      <c r="U6" s="622"/>
      <c r="V6" s="622"/>
      <c r="W6" s="622"/>
      <c r="X6" s="622"/>
      <c r="Y6" s="623"/>
      <c r="Z6" s="659">
        <v>0.8</v>
      </c>
      <c r="AA6" s="659"/>
      <c r="AB6" s="659"/>
      <c r="AC6" s="659"/>
      <c r="AD6" s="660">
        <v>72460</v>
      </c>
      <c r="AE6" s="660"/>
      <c r="AF6" s="660"/>
      <c r="AG6" s="660"/>
      <c r="AH6" s="660"/>
      <c r="AI6" s="660"/>
      <c r="AJ6" s="660"/>
      <c r="AK6" s="660"/>
      <c r="AL6" s="624">
        <v>1.5</v>
      </c>
      <c r="AM6" s="625"/>
      <c r="AN6" s="625"/>
      <c r="AO6" s="661"/>
      <c r="AP6" s="618" t="s">
        <v>220</v>
      </c>
      <c r="AQ6" s="619"/>
      <c r="AR6" s="619"/>
      <c r="AS6" s="619"/>
      <c r="AT6" s="619"/>
      <c r="AU6" s="619"/>
      <c r="AV6" s="619"/>
      <c r="AW6" s="619"/>
      <c r="AX6" s="619"/>
      <c r="AY6" s="619"/>
      <c r="AZ6" s="619"/>
      <c r="BA6" s="619"/>
      <c r="BB6" s="619"/>
      <c r="BC6" s="619"/>
      <c r="BD6" s="619"/>
      <c r="BE6" s="619"/>
      <c r="BF6" s="620"/>
      <c r="BG6" s="621">
        <v>1236550</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81591</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81591</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453</v>
      </c>
      <c r="S7" s="622"/>
      <c r="T7" s="622"/>
      <c r="U7" s="622"/>
      <c r="V7" s="622"/>
      <c r="W7" s="622"/>
      <c r="X7" s="622"/>
      <c r="Y7" s="623"/>
      <c r="Z7" s="659">
        <v>0</v>
      </c>
      <c r="AA7" s="659"/>
      <c r="AB7" s="659"/>
      <c r="AC7" s="659"/>
      <c r="AD7" s="660">
        <v>453</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560074</v>
      </c>
      <c r="BH7" s="622"/>
      <c r="BI7" s="622"/>
      <c r="BJ7" s="622"/>
      <c r="BK7" s="622"/>
      <c r="BL7" s="622"/>
      <c r="BM7" s="622"/>
      <c r="BN7" s="623"/>
      <c r="BO7" s="659">
        <v>45.3</v>
      </c>
      <c r="BP7" s="659"/>
      <c r="BQ7" s="659"/>
      <c r="BR7" s="659"/>
      <c r="BS7" s="660" t="s">
        <v>121</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1904379</v>
      </c>
      <c r="CS7" s="622"/>
      <c r="CT7" s="622"/>
      <c r="CU7" s="622"/>
      <c r="CV7" s="622"/>
      <c r="CW7" s="622"/>
      <c r="CX7" s="622"/>
      <c r="CY7" s="623"/>
      <c r="CZ7" s="659">
        <v>21.2</v>
      </c>
      <c r="DA7" s="659"/>
      <c r="DB7" s="659"/>
      <c r="DC7" s="659"/>
      <c r="DD7" s="627">
        <v>391489</v>
      </c>
      <c r="DE7" s="622"/>
      <c r="DF7" s="622"/>
      <c r="DG7" s="622"/>
      <c r="DH7" s="622"/>
      <c r="DI7" s="622"/>
      <c r="DJ7" s="622"/>
      <c r="DK7" s="622"/>
      <c r="DL7" s="622"/>
      <c r="DM7" s="622"/>
      <c r="DN7" s="622"/>
      <c r="DO7" s="622"/>
      <c r="DP7" s="623"/>
      <c r="DQ7" s="627">
        <v>1190642</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3370</v>
      </c>
      <c r="S8" s="622"/>
      <c r="T8" s="622"/>
      <c r="U8" s="622"/>
      <c r="V8" s="622"/>
      <c r="W8" s="622"/>
      <c r="X8" s="622"/>
      <c r="Y8" s="623"/>
      <c r="Z8" s="659">
        <v>0</v>
      </c>
      <c r="AA8" s="659"/>
      <c r="AB8" s="659"/>
      <c r="AC8" s="659"/>
      <c r="AD8" s="660">
        <v>3370</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24582</v>
      </c>
      <c r="BH8" s="622"/>
      <c r="BI8" s="622"/>
      <c r="BJ8" s="622"/>
      <c r="BK8" s="622"/>
      <c r="BL8" s="622"/>
      <c r="BM8" s="622"/>
      <c r="BN8" s="623"/>
      <c r="BO8" s="659">
        <v>2</v>
      </c>
      <c r="BP8" s="659"/>
      <c r="BQ8" s="659"/>
      <c r="BR8" s="659"/>
      <c r="BS8" s="660" t="s">
        <v>121</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2682465</v>
      </c>
      <c r="CS8" s="622"/>
      <c r="CT8" s="622"/>
      <c r="CU8" s="622"/>
      <c r="CV8" s="622"/>
      <c r="CW8" s="622"/>
      <c r="CX8" s="622"/>
      <c r="CY8" s="623"/>
      <c r="CZ8" s="659">
        <v>29.8</v>
      </c>
      <c r="DA8" s="659"/>
      <c r="DB8" s="659"/>
      <c r="DC8" s="659"/>
      <c r="DD8" s="627">
        <v>4661</v>
      </c>
      <c r="DE8" s="622"/>
      <c r="DF8" s="622"/>
      <c r="DG8" s="622"/>
      <c r="DH8" s="622"/>
      <c r="DI8" s="622"/>
      <c r="DJ8" s="622"/>
      <c r="DK8" s="622"/>
      <c r="DL8" s="622"/>
      <c r="DM8" s="622"/>
      <c r="DN8" s="622"/>
      <c r="DO8" s="622"/>
      <c r="DP8" s="623"/>
      <c r="DQ8" s="627">
        <v>1325431</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3598</v>
      </c>
      <c r="S9" s="622"/>
      <c r="T9" s="622"/>
      <c r="U9" s="622"/>
      <c r="V9" s="622"/>
      <c r="W9" s="622"/>
      <c r="X9" s="622"/>
      <c r="Y9" s="623"/>
      <c r="Z9" s="659">
        <v>0</v>
      </c>
      <c r="AA9" s="659"/>
      <c r="AB9" s="659"/>
      <c r="AC9" s="659"/>
      <c r="AD9" s="660">
        <v>3598</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476197</v>
      </c>
      <c r="BH9" s="622"/>
      <c r="BI9" s="622"/>
      <c r="BJ9" s="622"/>
      <c r="BK9" s="622"/>
      <c r="BL9" s="622"/>
      <c r="BM9" s="622"/>
      <c r="BN9" s="623"/>
      <c r="BO9" s="659">
        <v>38.5</v>
      </c>
      <c r="BP9" s="659"/>
      <c r="BQ9" s="659"/>
      <c r="BR9" s="659"/>
      <c r="BS9" s="660" t="s">
        <v>121</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497362</v>
      </c>
      <c r="CS9" s="622"/>
      <c r="CT9" s="622"/>
      <c r="CU9" s="622"/>
      <c r="CV9" s="622"/>
      <c r="CW9" s="622"/>
      <c r="CX9" s="622"/>
      <c r="CY9" s="623"/>
      <c r="CZ9" s="659">
        <v>5.5</v>
      </c>
      <c r="DA9" s="659"/>
      <c r="DB9" s="659"/>
      <c r="DC9" s="659"/>
      <c r="DD9" s="627">
        <v>3102</v>
      </c>
      <c r="DE9" s="622"/>
      <c r="DF9" s="622"/>
      <c r="DG9" s="622"/>
      <c r="DH9" s="622"/>
      <c r="DI9" s="622"/>
      <c r="DJ9" s="622"/>
      <c r="DK9" s="622"/>
      <c r="DL9" s="622"/>
      <c r="DM9" s="622"/>
      <c r="DN9" s="622"/>
      <c r="DO9" s="622"/>
      <c r="DP9" s="623"/>
      <c r="DQ9" s="627">
        <v>266321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29454</v>
      </c>
      <c r="BH10" s="622"/>
      <c r="BI10" s="622"/>
      <c r="BJ10" s="622"/>
      <c r="BK10" s="622"/>
      <c r="BL10" s="622"/>
      <c r="BM10" s="622"/>
      <c r="BN10" s="623"/>
      <c r="BO10" s="659">
        <v>2.4</v>
      </c>
      <c r="BP10" s="659"/>
      <c r="BQ10" s="659"/>
      <c r="BR10" s="659"/>
      <c r="BS10" s="660" t="s">
        <v>121</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v>36</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36</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342240</v>
      </c>
      <c r="S11" s="622"/>
      <c r="T11" s="622"/>
      <c r="U11" s="622"/>
      <c r="V11" s="622"/>
      <c r="W11" s="622"/>
      <c r="X11" s="622"/>
      <c r="Y11" s="623"/>
      <c r="Z11" s="624">
        <v>3.7</v>
      </c>
      <c r="AA11" s="625"/>
      <c r="AB11" s="625"/>
      <c r="AC11" s="626"/>
      <c r="AD11" s="627">
        <v>342240</v>
      </c>
      <c r="AE11" s="622"/>
      <c r="AF11" s="622"/>
      <c r="AG11" s="622"/>
      <c r="AH11" s="622"/>
      <c r="AI11" s="622"/>
      <c r="AJ11" s="622"/>
      <c r="AK11" s="623"/>
      <c r="AL11" s="624">
        <v>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29841</v>
      </c>
      <c r="BH11" s="622"/>
      <c r="BI11" s="622"/>
      <c r="BJ11" s="622"/>
      <c r="BK11" s="622"/>
      <c r="BL11" s="622"/>
      <c r="BM11" s="622"/>
      <c r="BN11" s="623"/>
      <c r="BO11" s="659">
        <v>2.4</v>
      </c>
      <c r="BP11" s="659"/>
      <c r="BQ11" s="659"/>
      <c r="BR11" s="659"/>
      <c r="BS11" s="660" t="s">
        <v>121</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375664</v>
      </c>
      <c r="CS11" s="622"/>
      <c r="CT11" s="622"/>
      <c r="CU11" s="622"/>
      <c r="CV11" s="622"/>
      <c r="CW11" s="622"/>
      <c r="CX11" s="622"/>
      <c r="CY11" s="623"/>
      <c r="CZ11" s="659">
        <v>4.2</v>
      </c>
      <c r="DA11" s="659"/>
      <c r="DB11" s="659"/>
      <c r="DC11" s="659"/>
      <c r="DD11" s="627">
        <v>24128</v>
      </c>
      <c r="DE11" s="622"/>
      <c r="DF11" s="622"/>
      <c r="DG11" s="622"/>
      <c r="DH11" s="622"/>
      <c r="DI11" s="622"/>
      <c r="DJ11" s="622"/>
      <c r="DK11" s="622"/>
      <c r="DL11" s="622"/>
      <c r="DM11" s="622"/>
      <c r="DN11" s="622"/>
      <c r="DO11" s="622"/>
      <c r="DP11" s="623"/>
      <c r="DQ11" s="627">
        <v>299206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493676</v>
      </c>
      <c r="BH12" s="622"/>
      <c r="BI12" s="622"/>
      <c r="BJ12" s="622"/>
      <c r="BK12" s="622"/>
      <c r="BL12" s="622"/>
      <c r="BM12" s="622"/>
      <c r="BN12" s="623"/>
      <c r="BO12" s="659">
        <v>39.9</v>
      </c>
      <c r="BP12" s="659"/>
      <c r="BQ12" s="659"/>
      <c r="BR12" s="659"/>
      <c r="BS12" s="660" t="s">
        <v>121</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190286</v>
      </c>
      <c r="CS12" s="622"/>
      <c r="CT12" s="622"/>
      <c r="CU12" s="622"/>
      <c r="CV12" s="622"/>
      <c r="CW12" s="622"/>
      <c r="CX12" s="622"/>
      <c r="CY12" s="623"/>
      <c r="CZ12" s="659">
        <v>2.1</v>
      </c>
      <c r="DA12" s="659"/>
      <c r="DB12" s="659"/>
      <c r="DC12" s="659"/>
      <c r="DD12" s="627">
        <v>759</v>
      </c>
      <c r="DE12" s="622"/>
      <c r="DF12" s="622"/>
      <c r="DG12" s="622"/>
      <c r="DH12" s="622"/>
      <c r="DI12" s="622"/>
      <c r="DJ12" s="622"/>
      <c r="DK12" s="622"/>
      <c r="DL12" s="622"/>
      <c r="DM12" s="622"/>
      <c r="DN12" s="622"/>
      <c r="DO12" s="622"/>
      <c r="DP12" s="623"/>
      <c r="DQ12" s="627">
        <v>118006</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493675</v>
      </c>
      <c r="BH13" s="622"/>
      <c r="BI13" s="622"/>
      <c r="BJ13" s="622"/>
      <c r="BK13" s="622"/>
      <c r="BL13" s="622"/>
      <c r="BM13" s="622"/>
      <c r="BN13" s="623"/>
      <c r="BO13" s="659">
        <v>39.9</v>
      </c>
      <c r="BP13" s="659"/>
      <c r="BQ13" s="659"/>
      <c r="BR13" s="659"/>
      <c r="BS13" s="660" t="s">
        <v>121</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613674</v>
      </c>
      <c r="CS13" s="622"/>
      <c r="CT13" s="622"/>
      <c r="CU13" s="622"/>
      <c r="CV13" s="622"/>
      <c r="CW13" s="622"/>
      <c r="CX13" s="622"/>
      <c r="CY13" s="623"/>
      <c r="CZ13" s="659">
        <v>6.8</v>
      </c>
      <c r="DA13" s="659"/>
      <c r="DB13" s="659"/>
      <c r="DC13" s="659"/>
      <c r="DD13" s="627">
        <v>248211</v>
      </c>
      <c r="DE13" s="622"/>
      <c r="DF13" s="622"/>
      <c r="DG13" s="622"/>
      <c r="DH13" s="622"/>
      <c r="DI13" s="622"/>
      <c r="DJ13" s="622"/>
      <c r="DK13" s="622"/>
      <c r="DL13" s="622"/>
      <c r="DM13" s="622"/>
      <c r="DN13" s="622"/>
      <c r="DO13" s="622"/>
      <c r="DP13" s="623"/>
      <c r="DQ13" s="627">
        <v>368429</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413</v>
      </c>
      <c r="S14" s="622"/>
      <c r="T14" s="622"/>
      <c r="U14" s="622"/>
      <c r="V14" s="622"/>
      <c r="W14" s="622"/>
      <c r="X14" s="622"/>
      <c r="Y14" s="623"/>
      <c r="Z14" s="659">
        <v>0</v>
      </c>
      <c r="AA14" s="659"/>
      <c r="AB14" s="659"/>
      <c r="AC14" s="659"/>
      <c r="AD14" s="660">
        <v>413</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65866</v>
      </c>
      <c r="BH14" s="622"/>
      <c r="BI14" s="622"/>
      <c r="BJ14" s="622"/>
      <c r="BK14" s="622"/>
      <c r="BL14" s="622"/>
      <c r="BM14" s="622"/>
      <c r="BN14" s="623"/>
      <c r="BO14" s="659">
        <v>5.3</v>
      </c>
      <c r="BP14" s="659"/>
      <c r="BQ14" s="659"/>
      <c r="BR14" s="659"/>
      <c r="BS14" s="660" t="s">
        <v>121</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289408</v>
      </c>
      <c r="CS14" s="622"/>
      <c r="CT14" s="622"/>
      <c r="CU14" s="622"/>
      <c r="CV14" s="622"/>
      <c r="CW14" s="622"/>
      <c r="CX14" s="622"/>
      <c r="CY14" s="623"/>
      <c r="CZ14" s="659">
        <v>3.2</v>
      </c>
      <c r="DA14" s="659"/>
      <c r="DB14" s="659"/>
      <c r="DC14" s="659"/>
      <c r="DD14" s="627">
        <v>15510</v>
      </c>
      <c r="DE14" s="622"/>
      <c r="DF14" s="622"/>
      <c r="DG14" s="622"/>
      <c r="DH14" s="622"/>
      <c r="DI14" s="622"/>
      <c r="DJ14" s="622"/>
      <c r="DK14" s="622"/>
      <c r="DL14" s="622"/>
      <c r="DM14" s="622"/>
      <c r="DN14" s="622"/>
      <c r="DO14" s="622"/>
      <c r="DP14" s="623"/>
      <c r="DQ14" s="627">
        <v>273880</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116934</v>
      </c>
      <c r="BH15" s="622"/>
      <c r="BI15" s="622"/>
      <c r="BJ15" s="622"/>
      <c r="BK15" s="622"/>
      <c r="BL15" s="622"/>
      <c r="BM15" s="622"/>
      <c r="BN15" s="623"/>
      <c r="BO15" s="659">
        <v>9.5</v>
      </c>
      <c r="BP15" s="659"/>
      <c r="BQ15" s="659"/>
      <c r="BR15" s="659"/>
      <c r="BS15" s="660" t="s">
        <v>121</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1167260</v>
      </c>
      <c r="CS15" s="622"/>
      <c r="CT15" s="622"/>
      <c r="CU15" s="622"/>
      <c r="CV15" s="622"/>
      <c r="CW15" s="622"/>
      <c r="CX15" s="622"/>
      <c r="CY15" s="623"/>
      <c r="CZ15" s="659">
        <v>13</v>
      </c>
      <c r="DA15" s="659"/>
      <c r="DB15" s="659"/>
      <c r="DC15" s="659"/>
      <c r="DD15" s="627">
        <v>420930</v>
      </c>
      <c r="DE15" s="622"/>
      <c r="DF15" s="622"/>
      <c r="DG15" s="622"/>
      <c r="DH15" s="622"/>
      <c r="DI15" s="622"/>
      <c r="DJ15" s="622"/>
      <c r="DK15" s="622"/>
      <c r="DL15" s="622"/>
      <c r="DM15" s="622"/>
      <c r="DN15" s="622"/>
      <c r="DO15" s="622"/>
      <c r="DP15" s="623"/>
      <c r="DQ15" s="627">
        <v>619543</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7133</v>
      </c>
      <c r="S16" s="622"/>
      <c r="T16" s="622"/>
      <c r="U16" s="622"/>
      <c r="V16" s="622"/>
      <c r="W16" s="622"/>
      <c r="X16" s="622"/>
      <c r="Y16" s="623"/>
      <c r="Z16" s="659">
        <v>0.1</v>
      </c>
      <c r="AA16" s="659"/>
      <c r="AB16" s="659"/>
      <c r="AC16" s="659"/>
      <c r="AD16" s="660">
        <v>7133</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4257</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4257</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16561</v>
      </c>
      <c r="S17" s="622"/>
      <c r="T17" s="622"/>
      <c r="U17" s="622"/>
      <c r="V17" s="622"/>
      <c r="W17" s="622"/>
      <c r="X17" s="622"/>
      <c r="Y17" s="623"/>
      <c r="Z17" s="659">
        <v>0.2</v>
      </c>
      <c r="AA17" s="659"/>
      <c r="AB17" s="659"/>
      <c r="AC17" s="659"/>
      <c r="AD17" s="660">
        <v>16561</v>
      </c>
      <c r="AE17" s="660"/>
      <c r="AF17" s="660"/>
      <c r="AG17" s="660"/>
      <c r="AH17" s="660"/>
      <c r="AI17" s="660"/>
      <c r="AJ17" s="660"/>
      <c r="AK17" s="660"/>
      <c r="AL17" s="624">
        <v>0.3</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1194548</v>
      </c>
      <c r="CS17" s="622"/>
      <c r="CT17" s="622"/>
      <c r="CU17" s="622"/>
      <c r="CV17" s="622"/>
      <c r="CW17" s="622"/>
      <c r="CX17" s="622"/>
      <c r="CY17" s="623"/>
      <c r="CZ17" s="659">
        <v>13.3</v>
      </c>
      <c r="DA17" s="659"/>
      <c r="DB17" s="659"/>
      <c r="DC17" s="659"/>
      <c r="DD17" s="627" t="s">
        <v>121</v>
      </c>
      <c r="DE17" s="622"/>
      <c r="DF17" s="622"/>
      <c r="DG17" s="622"/>
      <c r="DH17" s="622"/>
      <c r="DI17" s="622"/>
      <c r="DJ17" s="622"/>
      <c r="DK17" s="622"/>
      <c r="DL17" s="622"/>
      <c r="DM17" s="622"/>
      <c r="DN17" s="622"/>
      <c r="DO17" s="622"/>
      <c r="DP17" s="623"/>
      <c r="DQ17" s="627">
        <v>1160604</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17766</v>
      </c>
      <c r="S18" s="622"/>
      <c r="T18" s="622"/>
      <c r="U18" s="622"/>
      <c r="V18" s="622"/>
      <c r="W18" s="622"/>
      <c r="X18" s="622"/>
      <c r="Y18" s="623"/>
      <c r="Z18" s="659">
        <v>0.2</v>
      </c>
      <c r="AA18" s="659"/>
      <c r="AB18" s="659"/>
      <c r="AC18" s="659"/>
      <c r="AD18" s="660">
        <v>17766</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17766</v>
      </c>
      <c r="S19" s="622"/>
      <c r="T19" s="622"/>
      <c r="U19" s="622"/>
      <c r="V19" s="622"/>
      <c r="W19" s="622"/>
      <c r="X19" s="622"/>
      <c r="Y19" s="623"/>
      <c r="Z19" s="659">
        <v>0.2</v>
      </c>
      <c r="AA19" s="659"/>
      <c r="AB19" s="659"/>
      <c r="AC19" s="659"/>
      <c r="AD19" s="660">
        <v>17766</v>
      </c>
      <c r="AE19" s="660"/>
      <c r="AF19" s="660"/>
      <c r="AG19" s="660"/>
      <c r="AH19" s="660"/>
      <c r="AI19" s="660"/>
      <c r="AJ19" s="660"/>
      <c r="AK19" s="660"/>
      <c r="AL19" s="624">
        <v>0.4</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9000930</v>
      </c>
      <c r="CS20" s="622"/>
      <c r="CT20" s="622"/>
      <c r="CU20" s="622"/>
      <c r="CV20" s="622"/>
      <c r="CW20" s="622"/>
      <c r="CX20" s="622"/>
      <c r="CY20" s="623"/>
      <c r="CZ20" s="659">
        <v>100</v>
      </c>
      <c r="DA20" s="659"/>
      <c r="DB20" s="659"/>
      <c r="DC20" s="659"/>
      <c r="DD20" s="627">
        <v>1108790</v>
      </c>
      <c r="DE20" s="622"/>
      <c r="DF20" s="622"/>
      <c r="DG20" s="622"/>
      <c r="DH20" s="622"/>
      <c r="DI20" s="622"/>
      <c r="DJ20" s="622"/>
      <c r="DK20" s="622"/>
      <c r="DL20" s="622"/>
      <c r="DM20" s="622"/>
      <c r="DN20" s="622"/>
      <c r="DO20" s="622"/>
      <c r="DP20" s="623"/>
      <c r="DQ20" s="627">
        <v>5707946</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3462986</v>
      </c>
      <c r="S21" s="622"/>
      <c r="T21" s="622"/>
      <c r="U21" s="622"/>
      <c r="V21" s="622"/>
      <c r="W21" s="622"/>
      <c r="X21" s="622"/>
      <c r="Y21" s="623"/>
      <c r="Z21" s="659">
        <v>37.200000000000003</v>
      </c>
      <c r="AA21" s="659"/>
      <c r="AB21" s="659"/>
      <c r="AC21" s="659"/>
      <c r="AD21" s="660">
        <v>3190415</v>
      </c>
      <c r="AE21" s="660"/>
      <c r="AF21" s="660"/>
      <c r="AG21" s="660"/>
      <c r="AH21" s="660"/>
      <c r="AI21" s="660"/>
      <c r="AJ21" s="660"/>
      <c r="AK21" s="660"/>
      <c r="AL21" s="624">
        <v>65.099999999999994</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3190415</v>
      </c>
      <c r="S22" s="622"/>
      <c r="T22" s="622"/>
      <c r="U22" s="622"/>
      <c r="V22" s="622"/>
      <c r="W22" s="622"/>
      <c r="X22" s="622"/>
      <c r="Y22" s="623"/>
      <c r="Z22" s="659">
        <v>34.299999999999997</v>
      </c>
      <c r="AA22" s="659"/>
      <c r="AB22" s="659"/>
      <c r="AC22" s="659"/>
      <c r="AD22" s="660">
        <v>3190415</v>
      </c>
      <c r="AE22" s="660"/>
      <c r="AF22" s="660"/>
      <c r="AG22" s="660"/>
      <c r="AH22" s="660"/>
      <c r="AI22" s="660"/>
      <c r="AJ22" s="660"/>
      <c r="AK22" s="660"/>
      <c r="AL22" s="624">
        <v>65.099999999999994</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272564</v>
      </c>
      <c r="S23" s="622"/>
      <c r="T23" s="622"/>
      <c r="U23" s="622"/>
      <c r="V23" s="622"/>
      <c r="W23" s="622"/>
      <c r="X23" s="622"/>
      <c r="Y23" s="623"/>
      <c r="Z23" s="659">
        <v>2.9</v>
      </c>
      <c r="AA23" s="659"/>
      <c r="AB23" s="659"/>
      <c r="AC23" s="659"/>
      <c r="AD23" s="660" t="s">
        <v>121</v>
      </c>
      <c r="AE23" s="660"/>
      <c r="AF23" s="660"/>
      <c r="AG23" s="660"/>
      <c r="AH23" s="660"/>
      <c r="AI23" s="660"/>
      <c r="AJ23" s="660"/>
      <c r="AK23" s="660"/>
      <c r="AL23" s="624" t="s">
        <v>121</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7</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4057458</v>
      </c>
      <c r="CS24" s="677"/>
      <c r="CT24" s="677"/>
      <c r="CU24" s="677"/>
      <c r="CV24" s="677"/>
      <c r="CW24" s="677"/>
      <c r="CX24" s="677"/>
      <c r="CY24" s="702"/>
      <c r="CZ24" s="703">
        <v>45.1</v>
      </c>
      <c r="DA24" s="685"/>
      <c r="DB24" s="685"/>
      <c r="DC24" s="705"/>
      <c r="DD24" s="701">
        <v>2745223</v>
      </c>
      <c r="DE24" s="677"/>
      <c r="DF24" s="677"/>
      <c r="DG24" s="677"/>
      <c r="DH24" s="677"/>
      <c r="DI24" s="677"/>
      <c r="DJ24" s="677"/>
      <c r="DK24" s="702"/>
      <c r="DL24" s="701">
        <v>2440692</v>
      </c>
      <c r="DM24" s="677"/>
      <c r="DN24" s="677"/>
      <c r="DO24" s="677"/>
      <c r="DP24" s="677"/>
      <c r="DQ24" s="677"/>
      <c r="DR24" s="677"/>
      <c r="DS24" s="677"/>
      <c r="DT24" s="677"/>
      <c r="DU24" s="677"/>
      <c r="DV24" s="702"/>
      <c r="DW24" s="703">
        <v>49.6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5163530</v>
      </c>
      <c r="S25" s="622"/>
      <c r="T25" s="622"/>
      <c r="U25" s="622"/>
      <c r="V25" s="622"/>
      <c r="W25" s="622"/>
      <c r="X25" s="622"/>
      <c r="Y25" s="623"/>
      <c r="Z25" s="659">
        <v>55.5</v>
      </c>
      <c r="AA25" s="659"/>
      <c r="AB25" s="659"/>
      <c r="AC25" s="659"/>
      <c r="AD25" s="660">
        <v>4890959</v>
      </c>
      <c r="AE25" s="660"/>
      <c r="AF25" s="660"/>
      <c r="AG25" s="660"/>
      <c r="AH25" s="660"/>
      <c r="AI25" s="660"/>
      <c r="AJ25" s="660"/>
      <c r="AK25" s="660"/>
      <c r="AL25" s="624">
        <v>99.8</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1066623</v>
      </c>
      <c r="CS25" s="634"/>
      <c r="CT25" s="634"/>
      <c r="CU25" s="634"/>
      <c r="CV25" s="634"/>
      <c r="CW25" s="634"/>
      <c r="CX25" s="634"/>
      <c r="CY25" s="635"/>
      <c r="CZ25" s="624">
        <v>11.9</v>
      </c>
      <c r="DA25" s="636"/>
      <c r="DB25" s="636"/>
      <c r="DC25" s="637"/>
      <c r="DD25" s="627">
        <v>1007385</v>
      </c>
      <c r="DE25" s="634"/>
      <c r="DF25" s="634"/>
      <c r="DG25" s="634"/>
      <c r="DH25" s="634"/>
      <c r="DI25" s="634"/>
      <c r="DJ25" s="634"/>
      <c r="DK25" s="635"/>
      <c r="DL25" s="627">
        <v>1001148</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1237</v>
      </c>
      <c r="S26" s="622"/>
      <c r="T26" s="622"/>
      <c r="U26" s="622"/>
      <c r="V26" s="622"/>
      <c r="W26" s="622"/>
      <c r="X26" s="622"/>
      <c r="Y26" s="623"/>
      <c r="Z26" s="659">
        <v>0</v>
      </c>
      <c r="AA26" s="659"/>
      <c r="AB26" s="659"/>
      <c r="AC26" s="659"/>
      <c r="AD26" s="660">
        <v>1237</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599368</v>
      </c>
      <c r="CS26" s="622"/>
      <c r="CT26" s="622"/>
      <c r="CU26" s="622"/>
      <c r="CV26" s="622"/>
      <c r="CW26" s="622"/>
      <c r="CX26" s="622"/>
      <c r="CY26" s="623"/>
      <c r="CZ26" s="624">
        <v>6.7</v>
      </c>
      <c r="DA26" s="636"/>
      <c r="DB26" s="636"/>
      <c r="DC26" s="637"/>
      <c r="DD26" s="627">
        <v>573391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60541</v>
      </c>
      <c r="S27" s="622"/>
      <c r="T27" s="622"/>
      <c r="U27" s="622"/>
      <c r="V27" s="622"/>
      <c r="W27" s="622"/>
      <c r="X27" s="622"/>
      <c r="Y27" s="623"/>
      <c r="Z27" s="659">
        <v>0.7</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1236550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1796287</v>
      </c>
      <c r="CS27" s="634"/>
      <c r="CT27" s="634"/>
      <c r="CU27" s="634"/>
      <c r="CV27" s="634"/>
      <c r="CW27" s="634"/>
      <c r="CX27" s="634"/>
      <c r="CY27" s="635"/>
      <c r="CZ27" s="624">
        <v>20</v>
      </c>
      <c r="DA27" s="636"/>
      <c r="DB27" s="636"/>
      <c r="DC27" s="637"/>
      <c r="DD27" s="627">
        <v>577234</v>
      </c>
      <c r="DE27" s="634"/>
      <c r="DF27" s="634"/>
      <c r="DG27" s="634"/>
      <c r="DH27" s="634"/>
      <c r="DI27" s="634"/>
      <c r="DJ27" s="634"/>
      <c r="DK27" s="635"/>
      <c r="DL27" s="627">
        <v>278940</v>
      </c>
      <c r="DM27" s="634"/>
      <c r="DN27" s="634"/>
      <c r="DO27" s="634"/>
      <c r="DP27" s="634"/>
      <c r="DQ27" s="634"/>
      <c r="DR27" s="634"/>
      <c r="DS27" s="634"/>
      <c r="DT27" s="634"/>
      <c r="DU27" s="634"/>
      <c r="DV27" s="635"/>
      <c r="DW27" s="624">
        <v>5.7</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48832</v>
      </c>
      <c r="S28" s="622"/>
      <c r="T28" s="622"/>
      <c r="U28" s="622"/>
      <c r="V28" s="622"/>
      <c r="W28" s="622"/>
      <c r="X28" s="622"/>
      <c r="Y28" s="623"/>
      <c r="Z28" s="659">
        <v>0.5</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1194548</v>
      </c>
      <c r="CS28" s="622"/>
      <c r="CT28" s="622"/>
      <c r="CU28" s="622"/>
      <c r="CV28" s="622"/>
      <c r="CW28" s="622"/>
      <c r="CX28" s="622"/>
      <c r="CY28" s="623"/>
      <c r="CZ28" s="624">
        <v>13.3</v>
      </c>
      <c r="DA28" s="636"/>
      <c r="DB28" s="636"/>
      <c r="DC28" s="637"/>
      <c r="DD28" s="627">
        <v>1160604</v>
      </c>
      <c r="DE28" s="622"/>
      <c r="DF28" s="622"/>
      <c r="DG28" s="622"/>
      <c r="DH28" s="622"/>
      <c r="DI28" s="622"/>
      <c r="DJ28" s="622"/>
      <c r="DK28" s="623"/>
      <c r="DL28" s="627">
        <v>1160604</v>
      </c>
      <c r="DM28" s="622"/>
      <c r="DN28" s="622"/>
      <c r="DO28" s="622"/>
      <c r="DP28" s="622"/>
      <c r="DQ28" s="622"/>
      <c r="DR28" s="622"/>
      <c r="DS28" s="622"/>
      <c r="DT28" s="622"/>
      <c r="DU28" s="622"/>
      <c r="DV28" s="623"/>
      <c r="DW28" s="624">
        <v>23.6</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7939</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1194548</v>
      </c>
      <c r="CS29" s="634"/>
      <c r="CT29" s="634"/>
      <c r="CU29" s="634"/>
      <c r="CV29" s="634"/>
      <c r="CW29" s="634"/>
      <c r="CX29" s="634"/>
      <c r="CY29" s="635"/>
      <c r="CZ29" s="624">
        <v>13.3</v>
      </c>
      <c r="DA29" s="636"/>
      <c r="DB29" s="636"/>
      <c r="DC29" s="637"/>
      <c r="DD29" s="627">
        <v>1160604</v>
      </c>
      <c r="DE29" s="634"/>
      <c r="DF29" s="634"/>
      <c r="DG29" s="634"/>
      <c r="DH29" s="634"/>
      <c r="DI29" s="634"/>
      <c r="DJ29" s="634"/>
      <c r="DK29" s="635"/>
      <c r="DL29" s="627">
        <v>1160604</v>
      </c>
      <c r="DM29" s="634"/>
      <c r="DN29" s="634"/>
      <c r="DO29" s="634"/>
      <c r="DP29" s="634"/>
      <c r="DQ29" s="634"/>
      <c r="DR29" s="634"/>
      <c r="DS29" s="634"/>
      <c r="DT29" s="634"/>
      <c r="DU29" s="634"/>
      <c r="DV29" s="635"/>
      <c r="DW29" s="624">
        <v>23.6</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1564597</v>
      </c>
      <c r="S30" s="622"/>
      <c r="T30" s="622"/>
      <c r="U30" s="622"/>
      <c r="V30" s="622"/>
      <c r="W30" s="622"/>
      <c r="X30" s="622"/>
      <c r="Y30" s="623"/>
      <c r="Z30" s="659">
        <v>16.8</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1168097</v>
      </c>
      <c r="CS30" s="622"/>
      <c r="CT30" s="622"/>
      <c r="CU30" s="622"/>
      <c r="CV30" s="622"/>
      <c r="CW30" s="622"/>
      <c r="CX30" s="622"/>
      <c r="CY30" s="623"/>
      <c r="CZ30" s="624">
        <v>13</v>
      </c>
      <c r="DA30" s="636"/>
      <c r="DB30" s="636"/>
      <c r="DC30" s="637"/>
      <c r="DD30" s="627">
        <v>1134153</v>
      </c>
      <c r="DE30" s="622"/>
      <c r="DF30" s="622"/>
      <c r="DG30" s="622"/>
      <c r="DH30" s="622"/>
      <c r="DI30" s="622"/>
      <c r="DJ30" s="622"/>
      <c r="DK30" s="623"/>
      <c r="DL30" s="627">
        <v>1134153</v>
      </c>
      <c r="DM30" s="622"/>
      <c r="DN30" s="622"/>
      <c r="DO30" s="622"/>
      <c r="DP30" s="622"/>
      <c r="DQ30" s="622"/>
      <c r="DR30" s="622"/>
      <c r="DS30" s="622"/>
      <c r="DT30" s="622"/>
      <c r="DU30" s="622"/>
      <c r="DV30" s="623"/>
      <c r="DW30" s="624">
        <v>23</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297</v>
      </c>
      <c r="AQ31" s="688"/>
      <c r="AR31" s="688"/>
      <c r="AS31" s="688"/>
      <c r="AT31" s="689" t="s">
        <v>298</v>
      </c>
      <c r="AU31" s="218"/>
      <c r="AV31" s="218"/>
      <c r="AW31" s="218"/>
      <c r="AX31" s="679" t="s">
        <v>176</v>
      </c>
      <c r="AY31" s="680"/>
      <c r="AZ31" s="680"/>
      <c r="BA31" s="680"/>
      <c r="BB31" s="680"/>
      <c r="BC31" s="680"/>
      <c r="BD31" s="680"/>
      <c r="BE31" s="680"/>
      <c r="BF31" s="681"/>
      <c r="BG31" s="683">
        <v>99.1</v>
      </c>
      <c r="BH31" s="684"/>
      <c r="BI31" s="684"/>
      <c r="BJ31" s="684"/>
      <c r="BK31" s="684"/>
      <c r="BL31" s="684"/>
      <c r="BM31" s="685">
        <v>96.4</v>
      </c>
      <c r="BN31" s="684"/>
      <c r="BO31" s="684"/>
      <c r="BP31" s="684"/>
      <c r="BQ31" s="686"/>
      <c r="BR31" s="683">
        <v>99.1</v>
      </c>
      <c r="BS31" s="684"/>
      <c r="BT31" s="684"/>
      <c r="BU31" s="684"/>
      <c r="BV31" s="684"/>
      <c r="BW31" s="684"/>
      <c r="BX31" s="685">
        <v>96.2</v>
      </c>
      <c r="BY31" s="684"/>
      <c r="BZ31" s="684"/>
      <c r="CA31" s="684"/>
      <c r="CB31" s="686"/>
      <c r="CD31" s="642"/>
      <c r="CE31" s="643"/>
      <c r="CF31" s="618" t="s">
        <v>299</v>
      </c>
      <c r="CG31" s="619"/>
      <c r="CH31" s="619"/>
      <c r="CI31" s="619"/>
      <c r="CJ31" s="619"/>
      <c r="CK31" s="619"/>
      <c r="CL31" s="619"/>
      <c r="CM31" s="619"/>
      <c r="CN31" s="619"/>
      <c r="CO31" s="619"/>
      <c r="CP31" s="619"/>
      <c r="CQ31" s="620"/>
      <c r="CR31" s="621">
        <v>26451</v>
      </c>
      <c r="CS31" s="634"/>
      <c r="CT31" s="634"/>
      <c r="CU31" s="634"/>
      <c r="CV31" s="634"/>
      <c r="CW31" s="634"/>
      <c r="CX31" s="634"/>
      <c r="CY31" s="635"/>
      <c r="CZ31" s="624">
        <v>0.3</v>
      </c>
      <c r="DA31" s="636"/>
      <c r="DB31" s="636"/>
      <c r="DC31" s="637"/>
      <c r="DD31" s="627">
        <v>26451</v>
      </c>
      <c r="DE31" s="634"/>
      <c r="DF31" s="634"/>
      <c r="DG31" s="634"/>
      <c r="DH31" s="634"/>
      <c r="DI31" s="634"/>
      <c r="DJ31" s="634"/>
      <c r="DK31" s="635"/>
      <c r="DL31" s="627">
        <v>26451</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693060</v>
      </c>
      <c r="S32" s="622"/>
      <c r="T32" s="622"/>
      <c r="U32" s="622"/>
      <c r="V32" s="622"/>
      <c r="W32" s="622"/>
      <c r="X32" s="622"/>
      <c r="Y32" s="623"/>
      <c r="Z32" s="659">
        <v>7.4</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14" t="s">
        <v>301</v>
      </c>
      <c r="AX32" s="618" t="s">
        <v>302</v>
      </c>
      <c r="AY32" s="619"/>
      <c r="AZ32" s="619"/>
      <c r="BA32" s="619"/>
      <c r="BB32" s="619"/>
      <c r="BC32" s="619"/>
      <c r="BD32" s="619"/>
      <c r="BE32" s="619"/>
      <c r="BF32" s="620"/>
      <c r="BG32" s="692">
        <v>99.1</v>
      </c>
      <c r="BH32" s="634"/>
      <c r="BI32" s="634"/>
      <c r="BJ32" s="634"/>
      <c r="BK32" s="634"/>
      <c r="BL32" s="634"/>
      <c r="BM32" s="625">
        <v>96.7</v>
      </c>
      <c r="BN32" s="634"/>
      <c r="BO32" s="634"/>
      <c r="BP32" s="634"/>
      <c r="BQ32" s="657"/>
      <c r="BR32" s="692">
        <v>99.2</v>
      </c>
      <c r="BS32" s="634"/>
      <c r="BT32" s="634"/>
      <c r="BU32" s="634"/>
      <c r="BV32" s="634"/>
      <c r="BW32" s="634"/>
      <c r="BX32" s="625">
        <v>96.6</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8757</v>
      </c>
      <c r="S33" s="622"/>
      <c r="T33" s="622"/>
      <c r="U33" s="622"/>
      <c r="V33" s="622"/>
      <c r="W33" s="622"/>
      <c r="X33" s="622"/>
      <c r="Y33" s="623"/>
      <c r="Z33" s="659">
        <v>0.1</v>
      </c>
      <c r="AA33" s="659"/>
      <c r="AB33" s="659"/>
      <c r="AC33" s="659"/>
      <c r="AD33" s="660">
        <v>1355</v>
      </c>
      <c r="AE33" s="660"/>
      <c r="AF33" s="660"/>
      <c r="AG33" s="660"/>
      <c r="AH33" s="660"/>
      <c r="AI33" s="660"/>
      <c r="AJ33" s="660"/>
      <c r="AK33" s="660"/>
      <c r="AL33" s="624">
        <v>0</v>
      </c>
      <c r="AM33" s="625"/>
      <c r="AN33" s="625"/>
      <c r="AO33" s="661"/>
      <c r="AP33" s="664"/>
      <c r="AQ33" s="665"/>
      <c r="AR33" s="665"/>
      <c r="AS33" s="665"/>
      <c r="AT33" s="691"/>
      <c r="AU33" s="219"/>
      <c r="AV33" s="219"/>
      <c r="AW33" s="219"/>
      <c r="AX33" s="602" t="s">
        <v>305</v>
      </c>
      <c r="AY33" s="603"/>
      <c r="AZ33" s="603"/>
      <c r="BA33" s="603"/>
      <c r="BB33" s="603"/>
      <c r="BC33" s="603"/>
      <c r="BD33" s="603"/>
      <c r="BE33" s="603"/>
      <c r="BF33" s="604"/>
      <c r="BG33" s="682">
        <v>98.8</v>
      </c>
      <c r="BH33" s="606"/>
      <c r="BI33" s="606"/>
      <c r="BJ33" s="606"/>
      <c r="BK33" s="606"/>
      <c r="BL33" s="606"/>
      <c r="BM33" s="652">
        <v>95.2</v>
      </c>
      <c r="BN33" s="606"/>
      <c r="BO33" s="606"/>
      <c r="BP33" s="606"/>
      <c r="BQ33" s="669"/>
      <c r="BR33" s="682">
        <v>98.7</v>
      </c>
      <c r="BS33" s="606"/>
      <c r="BT33" s="606"/>
      <c r="BU33" s="606"/>
      <c r="BV33" s="606"/>
      <c r="BW33" s="606"/>
      <c r="BX33" s="652">
        <v>94.9</v>
      </c>
      <c r="BY33" s="606"/>
      <c r="BZ33" s="606"/>
      <c r="CA33" s="606"/>
      <c r="CB33" s="669"/>
      <c r="CD33" s="618" t="s">
        <v>306</v>
      </c>
      <c r="CE33" s="619"/>
      <c r="CF33" s="619"/>
      <c r="CG33" s="619"/>
      <c r="CH33" s="619"/>
      <c r="CI33" s="619"/>
      <c r="CJ33" s="619"/>
      <c r="CK33" s="619"/>
      <c r="CL33" s="619"/>
      <c r="CM33" s="619"/>
      <c r="CN33" s="619"/>
      <c r="CO33" s="619"/>
      <c r="CP33" s="619"/>
      <c r="CQ33" s="620"/>
      <c r="CR33" s="621">
        <v>3830425</v>
      </c>
      <c r="CS33" s="634"/>
      <c r="CT33" s="634"/>
      <c r="CU33" s="634"/>
      <c r="CV33" s="634"/>
      <c r="CW33" s="634"/>
      <c r="CX33" s="634"/>
      <c r="CY33" s="635"/>
      <c r="CZ33" s="624">
        <v>42.6</v>
      </c>
      <c r="DA33" s="636"/>
      <c r="DB33" s="636"/>
      <c r="DC33" s="637"/>
      <c r="DD33" s="627">
        <v>2843318</v>
      </c>
      <c r="DE33" s="634"/>
      <c r="DF33" s="634"/>
      <c r="DG33" s="634"/>
      <c r="DH33" s="634"/>
      <c r="DI33" s="634"/>
      <c r="DJ33" s="634"/>
      <c r="DK33" s="635"/>
      <c r="DL33" s="627">
        <v>1832141</v>
      </c>
      <c r="DM33" s="634"/>
      <c r="DN33" s="634"/>
      <c r="DO33" s="634"/>
      <c r="DP33" s="634"/>
      <c r="DQ33" s="634"/>
      <c r="DR33" s="634"/>
      <c r="DS33" s="634"/>
      <c r="DT33" s="634"/>
      <c r="DU33" s="634"/>
      <c r="DV33" s="635"/>
      <c r="DW33" s="624">
        <v>37.200000000000003</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247227</v>
      </c>
      <c r="S34" s="622"/>
      <c r="T34" s="622"/>
      <c r="U34" s="622"/>
      <c r="V34" s="622"/>
      <c r="W34" s="622"/>
      <c r="X34" s="622"/>
      <c r="Y34" s="623"/>
      <c r="Z34" s="659">
        <v>2.7</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1180822</v>
      </c>
      <c r="CS34" s="622"/>
      <c r="CT34" s="622"/>
      <c r="CU34" s="622"/>
      <c r="CV34" s="622"/>
      <c r="CW34" s="622"/>
      <c r="CX34" s="622"/>
      <c r="CY34" s="623"/>
      <c r="CZ34" s="624">
        <v>13.1</v>
      </c>
      <c r="DA34" s="636"/>
      <c r="DB34" s="636"/>
      <c r="DC34" s="637"/>
      <c r="DD34" s="627">
        <v>775183</v>
      </c>
      <c r="DE34" s="622"/>
      <c r="DF34" s="622"/>
      <c r="DG34" s="622"/>
      <c r="DH34" s="622"/>
      <c r="DI34" s="622"/>
      <c r="DJ34" s="622"/>
      <c r="DK34" s="623"/>
      <c r="DL34" s="627">
        <v>501011</v>
      </c>
      <c r="DM34" s="622"/>
      <c r="DN34" s="622"/>
      <c r="DO34" s="622"/>
      <c r="DP34" s="622"/>
      <c r="DQ34" s="622"/>
      <c r="DR34" s="622"/>
      <c r="DS34" s="622"/>
      <c r="DT34" s="622"/>
      <c r="DU34" s="622"/>
      <c r="DV34" s="623"/>
      <c r="DW34" s="624">
        <v>10.199999999999999</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794250</v>
      </c>
      <c r="S35" s="622"/>
      <c r="T35" s="622"/>
      <c r="U35" s="622"/>
      <c r="V35" s="622"/>
      <c r="W35" s="622"/>
      <c r="X35" s="622"/>
      <c r="Y35" s="623"/>
      <c r="Z35" s="659">
        <v>8.5</v>
      </c>
      <c r="AA35" s="659"/>
      <c r="AB35" s="659"/>
      <c r="AC35" s="659"/>
      <c r="AD35" s="660" t="s">
        <v>121</v>
      </c>
      <c r="AE35" s="660"/>
      <c r="AF35" s="660"/>
      <c r="AG35" s="660"/>
      <c r="AH35" s="660"/>
      <c r="AI35" s="660"/>
      <c r="AJ35" s="660"/>
      <c r="AK35" s="660"/>
      <c r="AL35" s="624" t="s">
        <v>121</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105843</v>
      </c>
      <c r="CS35" s="634"/>
      <c r="CT35" s="634"/>
      <c r="CU35" s="634"/>
      <c r="CV35" s="634"/>
      <c r="CW35" s="634"/>
      <c r="CX35" s="634"/>
      <c r="CY35" s="635"/>
      <c r="CZ35" s="624">
        <v>1.2</v>
      </c>
      <c r="DA35" s="636"/>
      <c r="DB35" s="636"/>
      <c r="DC35" s="637"/>
      <c r="DD35" s="627">
        <v>75749</v>
      </c>
      <c r="DE35" s="634"/>
      <c r="DF35" s="634"/>
      <c r="DG35" s="634"/>
      <c r="DH35" s="634"/>
      <c r="DI35" s="634"/>
      <c r="DJ35" s="634"/>
      <c r="DK35" s="635"/>
      <c r="DL35" s="627">
        <v>65852</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113255</v>
      </c>
      <c r="S36" s="622"/>
      <c r="T36" s="622"/>
      <c r="U36" s="622"/>
      <c r="V36" s="622"/>
      <c r="W36" s="622"/>
      <c r="X36" s="622"/>
      <c r="Y36" s="623"/>
      <c r="Z36" s="659">
        <v>1.2</v>
      </c>
      <c r="AA36" s="659"/>
      <c r="AB36" s="659"/>
      <c r="AC36" s="659"/>
      <c r="AD36" s="660" t="s">
        <v>121</v>
      </c>
      <c r="AE36" s="660"/>
      <c r="AF36" s="660"/>
      <c r="AG36" s="660"/>
      <c r="AH36" s="660"/>
      <c r="AI36" s="660"/>
      <c r="AJ36" s="660"/>
      <c r="AK36" s="660"/>
      <c r="AL36" s="624" t="s">
        <v>121</v>
      </c>
      <c r="AM36" s="625"/>
      <c r="AN36" s="625"/>
      <c r="AO36" s="661"/>
      <c r="AP36" s="222"/>
      <c r="AQ36" s="670" t="s">
        <v>314</v>
      </c>
      <c r="AR36" s="671"/>
      <c r="AS36" s="671"/>
      <c r="AT36" s="671"/>
      <c r="AU36" s="671"/>
      <c r="AV36" s="671"/>
      <c r="AW36" s="671"/>
      <c r="AX36" s="671"/>
      <c r="AY36" s="672"/>
      <c r="AZ36" s="676">
        <v>1029649</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75672</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1187556</v>
      </c>
      <c r="CS36" s="622"/>
      <c r="CT36" s="622"/>
      <c r="CU36" s="622"/>
      <c r="CV36" s="622"/>
      <c r="CW36" s="622"/>
      <c r="CX36" s="622"/>
      <c r="CY36" s="623"/>
      <c r="CZ36" s="624">
        <v>13.2</v>
      </c>
      <c r="DA36" s="636"/>
      <c r="DB36" s="636"/>
      <c r="DC36" s="637"/>
      <c r="DD36" s="627">
        <v>1023413</v>
      </c>
      <c r="DE36" s="622"/>
      <c r="DF36" s="622"/>
      <c r="DG36" s="622"/>
      <c r="DH36" s="622"/>
      <c r="DI36" s="622"/>
      <c r="DJ36" s="622"/>
      <c r="DK36" s="623"/>
      <c r="DL36" s="627">
        <v>729548</v>
      </c>
      <c r="DM36" s="622"/>
      <c r="DN36" s="622"/>
      <c r="DO36" s="622"/>
      <c r="DP36" s="622"/>
      <c r="DQ36" s="622"/>
      <c r="DR36" s="622"/>
      <c r="DS36" s="622"/>
      <c r="DT36" s="622"/>
      <c r="DU36" s="622"/>
      <c r="DV36" s="623"/>
      <c r="DW36" s="624">
        <v>14.8</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69024</v>
      </c>
      <c r="S37" s="622"/>
      <c r="T37" s="622"/>
      <c r="U37" s="622"/>
      <c r="V37" s="622"/>
      <c r="W37" s="622"/>
      <c r="X37" s="622"/>
      <c r="Y37" s="623"/>
      <c r="Z37" s="659">
        <v>0.7</v>
      </c>
      <c r="AA37" s="659"/>
      <c r="AB37" s="659"/>
      <c r="AC37" s="659"/>
      <c r="AD37" s="660">
        <v>9151</v>
      </c>
      <c r="AE37" s="660"/>
      <c r="AF37" s="660"/>
      <c r="AG37" s="660"/>
      <c r="AH37" s="660"/>
      <c r="AI37" s="660"/>
      <c r="AJ37" s="660"/>
      <c r="AK37" s="660"/>
      <c r="AL37" s="624">
        <v>0.2</v>
      </c>
      <c r="AM37" s="625"/>
      <c r="AN37" s="625"/>
      <c r="AO37" s="661"/>
      <c r="AQ37" s="654" t="s">
        <v>318</v>
      </c>
      <c r="AR37" s="655"/>
      <c r="AS37" s="655"/>
      <c r="AT37" s="655"/>
      <c r="AU37" s="655"/>
      <c r="AV37" s="655"/>
      <c r="AW37" s="655"/>
      <c r="AX37" s="655"/>
      <c r="AY37" s="656"/>
      <c r="AZ37" s="621">
        <v>337090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61021</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391098</v>
      </c>
      <c r="CS37" s="634"/>
      <c r="CT37" s="634"/>
      <c r="CU37" s="634"/>
      <c r="CV37" s="634"/>
      <c r="CW37" s="634"/>
      <c r="CX37" s="634"/>
      <c r="CY37" s="635"/>
      <c r="CZ37" s="624">
        <v>4.3</v>
      </c>
      <c r="DA37" s="636"/>
      <c r="DB37" s="636"/>
      <c r="DC37" s="637"/>
      <c r="DD37" s="627">
        <v>391067</v>
      </c>
      <c r="DE37" s="634"/>
      <c r="DF37" s="634"/>
      <c r="DG37" s="634"/>
      <c r="DH37" s="634"/>
      <c r="DI37" s="634"/>
      <c r="DJ37" s="634"/>
      <c r="DK37" s="635"/>
      <c r="DL37" s="627">
        <v>391062</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532500</v>
      </c>
      <c r="S38" s="622"/>
      <c r="T38" s="622"/>
      <c r="U38" s="622"/>
      <c r="V38" s="622"/>
      <c r="W38" s="622"/>
      <c r="X38" s="622"/>
      <c r="Y38" s="623"/>
      <c r="Z38" s="659">
        <v>5.7</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1274</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2187</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691285</v>
      </c>
      <c r="CS38" s="622"/>
      <c r="CT38" s="622"/>
      <c r="CU38" s="622"/>
      <c r="CV38" s="622"/>
      <c r="CW38" s="622"/>
      <c r="CX38" s="622"/>
      <c r="CY38" s="623"/>
      <c r="CZ38" s="624">
        <v>7.7</v>
      </c>
      <c r="DA38" s="636"/>
      <c r="DB38" s="636"/>
      <c r="DC38" s="637"/>
      <c r="DD38" s="627">
        <v>551653</v>
      </c>
      <c r="DE38" s="622"/>
      <c r="DF38" s="622"/>
      <c r="DG38" s="622"/>
      <c r="DH38" s="622"/>
      <c r="DI38" s="622"/>
      <c r="DJ38" s="622"/>
      <c r="DK38" s="623"/>
      <c r="DL38" s="627">
        <v>535730</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t="s">
        <v>121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3450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567519</v>
      </c>
      <c r="CS39" s="634"/>
      <c r="CT39" s="634"/>
      <c r="CU39" s="634"/>
      <c r="CV39" s="634"/>
      <c r="CW39" s="634"/>
      <c r="CX39" s="634"/>
      <c r="CY39" s="635"/>
      <c r="CZ39" s="624">
        <v>6.3</v>
      </c>
      <c r="DA39" s="636"/>
      <c r="DB39" s="636"/>
      <c r="DC39" s="637"/>
      <c r="DD39" s="627">
        <v>321320</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22400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109</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97400</v>
      </c>
      <c r="CS40" s="622"/>
      <c r="CT40" s="622"/>
      <c r="CU40" s="622"/>
      <c r="CV40" s="622"/>
      <c r="CW40" s="622"/>
      <c r="CX40" s="622"/>
      <c r="CY40" s="623"/>
      <c r="CZ40" s="624">
        <v>1.1000000000000001</v>
      </c>
      <c r="DA40" s="636"/>
      <c r="DB40" s="636"/>
      <c r="DC40" s="637"/>
      <c r="DD40" s="627">
        <v>96000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9304749</v>
      </c>
      <c r="S41" s="646"/>
      <c r="T41" s="646"/>
      <c r="U41" s="646"/>
      <c r="V41" s="646"/>
      <c r="W41" s="646"/>
      <c r="X41" s="646"/>
      <c r="Y41" s="649"/>
      <c r="Z41" s="650">
        <v>100</v>
      </c>
      <c r="AA41" s="650"/>
      <c r="AB41" s="650"/>
      <c r="AC41" s="650"/>
      <c r="AD41" s="651">
        <v>4902702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147837</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543448</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348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1113047</v>
      </c>
      <c r="CS42" s="634"/>
      <c r="CT42" s="634"/>
      <c r="CU42" s="634"/>
      <c r="CV42" s="634"/>
      <c r="CW42" s="634"/>
      <c r="CX42" s="634"/>
      <c r="CY42" s="635"/>
      <c r="CZ42" s="624">
        <v>12.4</v>
      </c>
      <c r="DA42" s="636"/>
      <c r="DB42" s="636"/>
      <c r="DC42" s="637"/>
      <c r="DD42" s="627">
        <v>119405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54710</v>
      </c>
      <c r="CS43" s="634"/>
      <c r="CT43" s="634"/>
      <c r="CU43" s="634"/>
      <c r="CV43" s="634"/>
      <c r="CW43" s="634"/>
      <c r="CX43" s="634"/>
      <c r="CY43" s="635"/>
      <c r="CZ43" s="624">
        <v>0.6</v>
      </c>
      <c r="DA43" s="636"/>
      <c r="DB43" s="636"/>
      <c r="DC43" s="637"/>
      <c r="DD43" s="627">
        <v>54710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1108790</v>
      </c>
      <c r="CS44" s="622"/>
      <c r="CT44" s="622"/>
      <c r="CU44" s="622"/>
      <c r="CV44" s="622"/>
      <c r="CW44" s="622"/>
      <c r="CX44" s="622"/>
      <c r="CY44" s="623"/>
      <c r="CZ44" s="624">
        <v>12.3</v>
      </c>
      <c r="DA44" s="625"/>
      <c r="DB44" s="625"/>
      <c r="DC44" s="626"/>
      <c r="DD44" s="627">
        <v>115148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746552</v>
      </c>
      <c r="CS45" s="634"/>
      <c r="CT45" s="634"/>
      <c r="CU45" s="634"/>
      <c r="CV45" s="634"/>
      <c r="CW45" s="634"/>
      <c r="CX45" s="634"/>
      <c r="CY45" s="635"/>
      <c r="CZ45" s="624">
        <v>8.3000000000000007</v>
      </c>
      <c r="DA45" s="636"/>
      <c r="DB45" s="636"/>
      <c r="DC45" s="637"/>
      <c r="DD45" s="627">
        <v>16469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352071</v>
      </c>
      <c r="CS46" s="622"/>
      <c r="CT46" s="622"/>
      <c r="CU46" s="622"/>
      <c r="CV46" s="622"/>
      <c r="CW46" s="622"/>
      <c r="CX46" s="622"/>
      <c r="CY46" s="623"/>
      <c r="CZ46" s="624">
        <v>3.9</v>
      </c>
      <c r="DA46" s="625"/>
      <c r="DB46" s="625"/>
      <c r="DC46" s="626"/>
      <c r="DD46" s="627">
        <v>97512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4257</v>
      </c>
      <c r="CS47" s="634"/>
      <c r="CT47" s="634"/>
      <c r="CU47" s="634"/>
      <c r="CV47" s="634"/>
      <c r="CW47" s="634"/>
      <c r="CX47" s="634"/>
      <c r="CY47" s="635"/>
      <c r="CZ47" s="624">
        <v>0</v>
      </c>
      <c r="DA47" s="636"/>
      <c r="DB47" s="636"/>
      <c r="DC47" s="637"/>
      <c r="DD47" s="627">
        <v>4257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9000930</v>
      </c>
      <c r="CS49" s="606"/>
      <c r="CT49" s="606"/>
      <c r="CU49" s="606"/>
      <c r="CV49" s="606"/>
      <c r="CW49" s="606"/>
      <c r="CX49" s="606"/>
      <c r="CY49" s="607"/>
      <c r="CZ49" s="608">
        <v>100</v>
      </c>
      <c r="DA49" s="609"/>
      <c r="DB49" s="609"/>
      <c r="DC49" s="610"/>
      <c r="DD49" s="611">
        <v>5707946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gqiQE382Nh9mqT8ne+G92gNeiuGFougwJr1+YYmE3yPm0W7pPex4hq5vzjfOwKkqIIUjr1pqjr9w2+R8Dwvfg==" saltValue="wu0mtTUQe0T0N8LqCe0b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9317</v>
      </c>
      <c r="R7" s="1103"/>
      <c r="S7" s="1103"/>
      <c r="T7" s="1103"/>
      <c r="U7" s="1103"/>
      <c r="V7" s="1103">
        <v>9013</v>
      </c>
      <c r="W7" s="1103"/>
      <c r="X7" s="1103"/>
      <c r="Y7" s="1103"/>
      <c r="Z7" s="1103"/>
      <c r="AA7" s="1103">
        <v>304</v>
      </c>
      <c r="AB7" s="1103"/>
      <c r="AC7" s="1103"/>
      <c r="AD7" s="1103"/>
      <c r="AE7" s="1104"/>
      <c r="AF7" s="1105">
        <v>247</v>
      </c>
      <c r="AG7" s="1106"/>
      <c r="AH7" s="1106"/>
      <c r="AI7" s="1106"/>
      <c r="AJ7" s="1107"/>
      <c r="AK7" s="1108">
        <v>794</v>
      </c>
      <c r="AL7" s="1109"/>
      <c r="AM7" s="1109"/>
      <c r="AN7" s="1109"/>
      <c r="AO7" s="1109"/>
      <c r="AP7" s="1109">
        <v>8557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561</v>
      </c>
      <c r="BT7" s="1100"/>
      <c r="BU7" s="1100"/>
      <c r="BV7" s="1100"/>
      <c r="BW7" s="1100"/>
      <c r="BX7" s="1100"/>
      <c r="BY7" s="1100"/>
      <c r="BZ7" s="1100"/>
      <c r="CA7" s="1100"/>
      <c r="CB7" s="1100"/>
      <c r="CC7" s="1100"/>
      <c r="CD7" s="1100"/>
      <c r="CE7" s="1100"/>
      <c r="CF7" s="1100"/>
      <c r="CG7" s="1112"/>
      <c r="CH7" s="1096">
        <v>5</v>
      </c>
      <c r="CI7" s="1097"/>
      <c r="CJ7" s="1097"/>
      <c r="CK7" s="1097"/>
      <c r="CL7" s="1098"/>
      <c r="CM7" s="1096">
        <v>29</v>
      </c>
      <c r="CN7" s="1097"/>
      <c r="CO7" s="1097"/>
      <c r="CP7" s="1097"/>
      <c r="CQ7" s="1098"/>
      <c r="CR7" s="1096">
        <v>7</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9305</v>
      </c>
      <c r="R23" s="1061"/>
      <c r="S23" s="1061"/>
      <c r="T23" s="1061"/>
      <c r="U23" s="1061"/>
      <c r="V23" s="1061">
        <v>9001</v>
      </c>
      <c r="W23" s="1061"/>
      <c r="X23" s="1061"/>
      <c r="Y23" s="1061"/>
      <c r="Z23" s="1061"/>
      <c r="AA23" s="1061">
        <v>304</v>
      </c>
      <c r="AB23" s="1061"/>
      <c r="AC23" s="1061"/>
      <c r="AD23" s="1061"/>
      <c r="AE23" s="1068"/>
      <c r="AF23" s="1069">
        <v>247</v>
      </c>
      <c r="AG23" s="1061"/>
      <c r="AH23" s="1061"/>
      <c r="AI23" s="1061"/>
      <c r="AJ23" s="1070"/>
      <c r="AK23" s="1071"/>
      <c r="AL23" s="1072"/>
      <c r="AM23" s="1072"/>
      <c r="AN23" s="1072"/>
      <c r="AO23" s="1072"/>
      <c r="AP23" s="1061">
        <v>8557</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1809</v>
      </c>
      <c r="R28" s="1051"/>
      <c r="S28" s="1051"/>
      <c r="T28" s="1051"/>
      <c r="U28" s="1051"/>
      <c r="V28" s="1051">
        <v>1733</v>
      </c>
      <c r="W28" s="1051"/>
      <c r="X28" s="1051"/>
      <c r="Y28" s="1051"/>
      <c r="Z28" s="1051"/>
      <c r="AA28" s="1051">
        <v>76</v>
      </c>
      <c r="AB28" s="1051"/>
      <c r="AC28" s="1051"/>
      <c r="AD28" s="1051"/>
      <c r="AE28" s="1052"/>
      <c r="AF28" s="1053">
        <v>76</v>
      </c>
      <c r="AG28" s="1051"/>
      <c r="AH28" s="1051"/>
      <c r="AI28" s="1051"/>
      <c r="AJ28" s="1054"/>
      <c r="AK28" s="1042">
        <v>148</v>
      </c>
      <c r="AL28" s="1043"/>
      <c r="AM28" s="1043"/>
      <c r="AN28" s="1043"/>
      <c r="AO28" s="1043"/>
      <c r="AP28" s="1043" t="s">
        <v>547</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1892</v>
      </c>
      <c r="R29" s="1039"/>
      <c r="S29" s="1039"/>
      <c r="T29" s="1039"/>
      <c r="U29" s="1039"/>
      <c r="V29" s="1039">
        <v>1802</v>
      </c>
      <c r="W29" s="1039"/>
      <c r="X29" s="1039"/>
      <c r="Y29" s="1039"/>
      <c r="Z29" s="1039"/>
      <c r="AA29" s="1039">
        <v>90</v>
      </c>
      <c r="AB29" s="1039"/>
      <c r="AC29" s="1039"/>
      <c r="AD29" s="1039"/>
      <c r="AE29" s="1040"/>
      <c r="AF29" s="1035">
        <v>90</v>
      </c>
      <c r="AG29" s="1036"/>
      <c r="AH29" s="1036"/>
      <c r="AI29" s="1036"/>
      <c r="AJ29" s="1037"/>
      <c r="AK29" s="980">
        <v>386</v>
      </c>
      <c r="AL29" s="971"/>
      <c r="AM29" s="971"/>
      <c r="AN29" s="971"/>
      <c r="AO29" s="971"/>
      <c r="AP29" s="971" t="s">
        <v>548</v>
      </c>
      <c r="AQ29" s="971"/>
      <c r="AR29" s="971"/>
      <c r="AS29" s="971"/>
      <c r="AT29" s="971"/>
      <c r="AU29" s="971" t="s">
        <v>547</v>
      </c>
      <c r="AV29" s="971"/>
      <c r="AW29" s="971"/>
      <c r="AX29" s="971"/>
      <c r="AY29" s="971"/>
      <c r="AZ29" s="1041" t="s">
        <v>548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355</v>
      </c>
      <c r="R30" s="1039"/>
      <c r="S30" s="1039"/>
      <c r="T30" s="1039"/>
      <c r="U30" s="1039"/>
      <c r="V30" s="1039">
        <v>350</v>
      </c>
      <c r="W30" s="1039"/>
      <c r="X30" s="1039"/>
      <c r="Y30" s="1039"/>
      <c r="Z30" s="1039"/>
      <c r="AA30" s="1039">
        <v>5</v>
      </c>
      <c r="AB30" s="1039"/>
      <c r="AC30" s="1039"/>
      <c r="AD30" s="1039"/>
      <c r="AE30" s="1040"/>
      <c r="AF30" s="1035">
        <v>5</v>
      </c>
      <c r="AG30" s="1036"/>
      <c r="AH30" s="1036"/>
      <c r="AI30" s="1036"/>
      <c r="AJ30" s="1037"/>
      <c r="AK30" s="980">
        <v>62</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347</v>
      </c>
      <c r="R31" s="1039"/>
      <c r="S31" s="1039"/>
      <c r="T31" s="1039"/>
      <c r="U31" s="1039"/>
      <c r="V31" s="1039">
        <v>279</v>
      </c>
      <c r="W31" s="1039"/>
      <c r="X31" s="1039"/>
      <c r="Y31" s="1039"/>
      <c r="Z31" s="1039"/>
      <c r="AA31" s="1039">
        <v>69</v>
      </c>
      <c r="AB31" s="1039"/>
      <c r="AC31" s="1039"/>
      <c r="AD31" s="1039"/>
      <c r="AE31" s="1040"/>
      <c r="AF31" s="1035">
        <v>534</v>
      </c>
      <c r="AG31" s="1036"/>
      <c r="AH31" s="1036"/>
      <c r="AI31" s="1036"/>
      <c r="AJ31" s="1037"/>
      <c r="AK31" s="980">
        <v>1</v>
      </c>
      <c r="AL31" s="971"/>
      <c r="AM31" s="971"/>
      <c r="AN31" s="971"/>
      <c r="AO31" s="971"/>
      <c r="AP31" s="971">
        <v>290</v>
      </c>
      <c r="AQ31" s="971"/>
      <c r="AR31" s="971"/>
      <c r="AS31" s="971"/>
      <c r="AT31" s="971"/>
      <c r="AU31" s="971">
        <v>0</v>
      </c>
      <c r="AV31" s="971"/>
      <c r="AW31" s="971"/>
      <c r="AX31" s="971"/>
      <c r="AY31" s="971"/>
      <c r="AZ31" s="1041"/>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286</v>
      </c>
      <c r="R32" s="1039"/>
      <c r="S32" s="1039"/>
      <c r="T32" s="1039"/>
      <c r="U32" s="1039"/>
      <c r="V32" s="1039">
        <v>271</v>
      </c>
      <c r="W32" s="1039"/>
      <c r="X32" s="1039"/>
      <c r="Y32" s="1039"/>
      <c r="Z32" s="1039"/>
      <c r="AA32" s="1039">
        <v>15</v>
      </c>
      <c r="AB32" s="1039"/>
      <c r="AC32" s="1039"/>
      <c r="AD32" s="1039"/>
      <c r="AE32" s="1040"/>
      <c r="AF32" s="1035">
        <v>60</v>
      </c>
      <c r="AG32" s="1036"/>
      <c r="AH32" s="1036"/>
      <c r="AI32" s="1036"/>
      <c r="AJ32" s="1037"/>
      <c r="AK32" s="980">
        <v>169</v>
      </c>
      <c r="AL32" s="971"/>
      <c r="AM32" s="971"/>
      <c r="AN32" s="971"/>
      <c r="AO32" s="971"/>
      <c r="AP32" s="971">
        <v>2214</v>
      </c>
      <c r="AQ32" s="971"/>
      <c r="AR32" s="971"/>
      <c r="AS32" s="971"/>
      <c r="AT32" s="971"/>
      <c r="AU32" s="971">
        <v>1010</v>
      </c>
      <c r="AV32" s="971"/>
      <c r="AW32" s="971"/>
      <c r="AX32" s="971"/>
      <c r="AY32" s="971"/>
      <c r="AZ32" s="1041"/>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v>293</v>
      </c>
      <c r="R33" s="1039"/>
      <c r="S33" s="1039"/>
      <c r="T33" s="1039"/>
      <c r="U33" s="1039"/>
      <c r="V33" s="1039">
        <v>266</v>
      </c>
      <c r="W33" s="1039"/>
      <c r="X33" s="1039"/>
      <c r="Y33" s="1039"/>
      <c r="Z33" s="1039"/>
      <c r="AA33" s="1039">
        <v>27</v>
      </c>
      <c r="AB33" s="1039"/>
      <c r="AC33" s="1039"/>
      <c r="AD33" s="1039"/>
      <c r="AE33" s="1040"/>
      <c r="AF33" s="1035">
        <v>67</v>
      </c>
      <c r="AG33" s="1036"/>
      <c r="AH33" s="1036"/>
      <c r="AI33" s="1036"/>
      <c r="AJ33" s="1037"/>
      <c r="AK33" s="980">
        <v>168</v>
      </c>
      <c r="AL33" s="971"/>
      <c r="AM33" s="971"/>
      <c r="AN33" s="971"/>
      <c r="AO33" s="971"/>
      <c r="AP33" s="971">
        <v>1718</v>
      </c>
      <c r="AQ33" s="971"/>
      <c r="AR33" s="971"/>
      <c r="AS33" s="971"/>
      <c r="AT33" s="971"/>
      <c r="AU33" s="971">
        <v>1252</v>
      </c>
      <c r="AV33" s="971"/>
      <c r="AW33" s="971"/>
      <c r="AX33" s="971"/>
      <c r="AY33" s="971"/>
      <c r="AZ33" s="1041"/>
      <c r="BA33" s="1041"/>
      <c r="BB33" s="1041"/>
      <c r="BC33" s="1041"/>
      <c r="BD33" s="1041"/>
      <c r="BE33" s="972" t="s">
        <v>391</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832</v>
      </c>
      <c r="AG63" s="959"/>
      <c r="AH63" s="959"/>
      <c r="AI63" s="959"/>
      <c r="AJ63" s="1022"/>
      <c r="AK63" s="1023"/>
      <c r="AL63" s="963"/>
      <c r="AM63" s="963"/>
      <c r="AN63" s="963"/>
      <c r="AO63" s="963"/>
      <c r="AP63" s="959">
        <v>4222</v>
      </c>
      <c r="AQ63" s="959"/>
      <c r="AR63" s="959"/>
      <c r="AS63" s="959"/>
      <c r="AT63" s="959"/>
      <c r="AU63" s="959">
        <v>2262</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549</v>
      </c>
      <c r="C68" s="986"/>
      <c r="D68" s="986"/>
      <c r="E68" s="986"/>
      <c r="F68" s="986"/>
      <c r="G68" s="986"/>
      <c r="H68" s="986"/>
      <c r="I68" s="986"/>
      <c r="J68" s="986"/>
      <c r="K68" s="986"/>
      <c r="L68" s="986"/>
      <c r="M68" s="986"/>
      <c r="N68" s="986"/>
      <c r="O68" s="986"/>
      <c r="P68" s="987"/>
      <c r="Q68" s="988">
        <v>4794</v>
      </c>
      <c r="R68" s="982"/>
      <c r="S68" s="982"/>
      <c r="T68" s="982"/>
      <c r="U68" s="982"/>
      <c r="V68" s="982">
        <v>4626</v>
      </c>
      <c r="W68" s="982"/>
      <c r="X68" s="982"/>
      <c r="Y68" s="982"/>
      <c r="Z68" s="982"/>
      <c r="AA68" s="982">
        <v>168</v>
      </c>
      <c r="AB68" s="982"/>
      <c r="AC68" s="982"/>
      <c r="AD68" s="982"/>
      <c r="AE68" s="982"/>
      <c r="AF68" s="982">
        <v>168</v>
      </c>
      <c r="AG68" s="982"/>
      <c r="AH68" s="982"/>
      <c r="AI68" s="982"/>
      <c r="AJ68" s="982"/>
      <c r="AK68" s="982">
        <v>183</v>
      </c>
      <c r="AL68" s="982"/>
      <c r="AM68" s="982"/>
      <c r="AN68" s="982"/>
      <c r="AO68" s="982"/>
      <c r="AP68" s="982">
        <v>1891</v>
      </c>
      <c r="AQ68" s="982"/>
      <c r="AR68" s="982"/>
      <c r="AS68" s="982"/>
      <c r="AT68" s="982"/>
      <c r="AU68" s="982">
        <v>77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550</v>
      </c>
      <c r="C69" s="975"/>
      <c r="D69" s="975"/>
      <c r="E69" s="975"/>
      <c r="F69" s="975"/>
      <c r="G69" s="975"/>
      <c r="H69" s="975"/>
      <c r="I69" s="975"/>
      <c r="J69" s="975"/>
      <c r="K69" s="975"/>
      <c r="L69" s="975"/>
      <c r="M69" s="975"/>
      <c r="N69" s="975"/>
      <c r="O69" s="975"/>
      <c r="P69" s="976"/>
      <c r="Q69" s="977">
        <v>969</v>
      </c>
      <c r="R69" s="971"/>
      <c r="S69" s="971"/>
      <c r="T69" s="971"/>
      <c r="U69" s="971"/>
      <c r="V69" s="971">
        <v>905</v>
      </c>
      <c r="W69" s="971"/>
      <c r="X69" s="971"/>
      <c r="Y69" s="971"/>
      <c r="Z69" s="971"/>
      <c r="AA69" s="971">
        <v>64</v>
      </c>
      <c r="AB69" s="971"/>
      <c r="AC69" s="971"/>
      <c r="AD69" s="971"/>
      <c r="AE69" s="971"/>
      <c r="AF69" s="971">
        <v>64</v>
      </c>
      <c r="AG69" s="971"/>
      <c r="AH69" s="971"/>
      <c r="AI69" s="971"/>
      <c r="AJ69" s="971"/>
      <c r="AK69" s="971">
        <v>17</v>
      </c>
      <c r="AL69" s="971"/>
      <c r="AM69" s="971"/>
      <c r="AN69" s="971"/>
      <c r="AO69" s="971"/>
      <c r="AP69" s="971">
        <v>109</v>
      </c>
      <c r="AQ69" s="971"/>
      <c r="AR69" s="971"/>
      <c r="AS69" s="971"/>
      <c r="AT69" s="971"/>
      <c r="AU69" s="971">
        <v>10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551</v>
      </c>
      <c r="C70" s="975"/>
      <c r="D70" s="975"/>
      <c r="E70" s="975"/>
      <c r="F70" s="975"/>
      <c r="G70" s="975"/>
      <c r="H70" s="975"/>
      <c r="I70" s="975"/>
      <c r="J70" s="975"/>
      <c r="K70" s="975"/>
      <c r="L70" s="975"/>
      <c r="M70" s="975"/>
      <c r="N70" s="975"/>
      <c r="O70" s="975"/>
      <c r="P70" s="976"/>
      <c r="Q70" s="977">
        <v>2313</v>
      </c>
      <c r="R70" s="971"/>
      <c r="S70" s="971"/>
      <c r="T70" s="971"/>
      <c r="U70" s="971"/>
      <c r="V70" s="971">
        <v>2266</v>
      </c>
      <c r="W70" s="971"/>
      <c r="X70" s="971"/>
      <c r="Y70" s="971"/>
      <c r="Z70" s="971"/>
      <c r="AA70" s="971">
        <v>47</v>
      </c>
      <c r="AB70" s="971"/>
      <c r="AC70" s="971"/>
      <c r="AD70" s="971"/>
      <c r="AE70" s="971"/>
      <c r="AF70" s="971">
        <v>47</v>
      </c>
      <c r="AG70" s="971"/>
      <c r="AH70" s="971"/>
      <c r="AI70" s="971"/>
      <c r="AJ70" s="971"/>
      <c r="AK70" s="971">
        <v>131</v>
      </c>
      <c r="AL70" s="971"/>
      <c r="AM70" s="971"/>
      <c r="AN70" s="971"/>
      <c r="AO70" s="971"/>
      <c r="AP70" s="971">
        <v>1250</v>
      </c>
      <c r="AQ70" s="971"/>
      <c r="AR70" s="971"/>
      <c r="AS70" s="971"/>
      <c r="AT70" s="971"/>
      <c r="AU70" s="971">
        <v>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552</v>
      </c>
      <c r="C71" s="975"/>
      <c r="D71" s="975"/>
      <c r="E71" s="975"/>
      <c r="F71" s="975"/>
      <c r="G71" s="975"/>
      <c r="H71" s="975"/>
      <c r="I71" s="975"/>
      <c r="J71" s="975"/>
      <c r="K71" s="975"/>
      <c r="L71" s="975"/>
      <c r="M71" s="975"/>
      <c r="N71" s="975"/>
      <c r="O71" s="975"/>
      <c r="P71" s="976"/>
      <c r="Q71" s="977">
        <v>895</v>
      </c>
      <c r="R71" s="971"/>
      <c r="S71" s="971"/>
      <c r="T71" s="971"/>
      <c r="U71" s="971"/>
      <c r="V71" s="971">
        <v>875</v>
      </c>
      <c r="W71" s="971"/>
      <c r="X71" s="971"/>
      <c r="Y71" s="971"/>
      <c r="Z71" s="971"/>
      <c r="AA71" s="971">
        <v>20</v>
      </c>
      <c r="AB71" s="971"/>
      <c r="AC71" s="971"/>
      <c r="AD71" s="971"/>
      <c r="AE71" s="971"/>
      <c r="AF71" s="971">
        <v>20</v>
      </c>
      <c r="AG71" s="971"/>
      <c r="AH71" s="971"/>
      <c r="AI71" s="971"/>
      <c r="AJ71" s="971"/>
      <c r="AK71" s="971">
        <v>60</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553</v>
      </c>
      <c r="C72" s="975"/>
      <c r="D72" s="975"/>
      <c r="E72" s="975"/>
      <c r="F72" s="975"/>
      <c r="G72" s="975"/>
      <c r="H72" s="975"/>
      <c r="I72" s="975"/>
      <c r="J72" s="975"/>
      <c r="K72" s="975"/>
      <c r="L72" s="975"/>
      <c r="M72" s="975"/>
      <c r="N72" s="975"/>
      <c r="O72" s="975"/>
      <c r="P72" s="976"/>
      <c r="Q72" s="977">
        <v>617</v>
      </c>
      <c r="R72" s="971"/>
      <c r="S72" s="971"/>
      <c r="T72" s="971"/>
      <c r="U72" s="971"/>
      <c r="V72" s="971">
        <v>567</v>
      </c>
      <c r="W72" s="971"/>
      <c r="X72" s="971"/>
      <c r="Y72" s="971"/>
      <c r="Z72" s="971"/>
      <c r="AA72" s="971">
        <v>51</v>
      </c>
      <c r="AB72" s="971"/>
      <c r="AC72" s="971"/>
      <c r="AD72" s="971"/>
      <c r="AE72" s="971"/>
      <c r="AF72" s="971">
        <v>51</v>
      </c>
      <c r="AG72" s="971"/>
      <c r="AH72" s="971"/>
      <c r="AI72" s="971"/>
      <c r="AJ72" s="971"/>
      <c r="AK72" s="971">
        <v>39</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554</v>
      </c>
      <c r="C73" s="975"/>
      <c r="D73" s="975"/>
      <c r="E73" s="975"/>
      <c r="F73" s="975"/>
      <c r="G73" s="975"/>
      <c r="H73" s="975"/>
      <c r="I73" s="975"/>
      <c r="J73" s="975"/>
      <c r="K73" s="975"/>
      <c r="L73" s="975"/>
      <c r="M73" s="975"/>
      <c r="N73" s="975"/>
      <c r="O73" s="975"/>
      <c r="P73" s="976"/>
      <c r="Q73" s="977">
        <v>177493</v>
      </c>
      <c r="R73" s="971"/>
      <c r="S73" s="971"/>
      <c r="T73" s="971"/>
      <c r="U73" s="971"/>
      <c r="V73" s="971">
        <v>175048</v>
      </c>
      <c r="W73" s="971"/>
      <c r="X73" s="971"/>
      <c r="Y73" s="971"/>
      <c r="Z73" s="971"/>
      <c r="AA73" s="971">
        <v>2445</v>
      </c>
      <c r="AB73" s="971"/>
      <c r="AC73" s="971"/>
      <c r="AD73" s="971"/>
      <c r="AE73" s="971"/>
      <c r="AF73" s="971">
        <v>2442</v>
      </c>
      <c r="AG73" s="971"/>
      <c r="AH73" s="971"/>
      <c r="AI73" s="971"/>
      <c r="AJ73" s="971"/>
      <c r="AK73" s="971">
        <v>6535</v>
      </c>
      <c r="AL73" s="971"/>
      <c r="AM73" s="971"/>
      <c r="AN73" s="971"/>
      <c r="AO73" s="971"/>
      <c r="AP73" s="971" t="s">
        <v>558</v>
      </c>
      <c r="AQ73" s="971"/>
      <c r="AR73" s="971"/>
      <c r="AS73" s="971"/>
      <c r="AT73" s="971"/>
      <c r="AU73" s="971" t="s">
        <v>559</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555</v>
      </c>
      <c r="C74" s="975"/>
      <c r="D74" s="975"/>
      <c r="E74" s="975"/>
      <c r="F74" s="975"/>
      <c r="G74" s="975"/>
      <c r="H74" s="975"/>
      <c r="I74" s="975"/>
      <c r="J74" s="975"/>
      <c r="K74" s="975"/>
      <c r="L74" s="975"/>
      <c r="M74" s="975"/>
      <c r="N74" s="975"/>
      <c r="O74" s="975"/>
      <c r="P74" s="976"/>
      <c r="Q74" s="977">
        <v>405</v>
      </c>
      <c r="R74" s="971"/>
      <c r="S74" s="971"/>
      <c r="T74" s="971"/>
      <c r="U74" s="971"/>
      <c r="V74" s="971">
        <v>341</v>
      </c>
      <c r="W74" s="971"/>
      <c r="X74" s="971"/>
      <c r="Y74" s="971"/>
      <c r="Z74" s="971"/>
      <c r="AA74" s="971">
        <v>63</v>
      </c>
      <c r="AB74" s="971"/>
      <c r="AC74" s="971"/>
      <c r="AD74" s="971"/>
      <c r="AE74" s="971"/>
      <c r="AF74" s="971">
        <v>63</v>
      </c>
      <c r="AG74" s="971"/>
      <c r="AH74" s="971"/>
      <c r="AI74" s="971"/>
      <c r="AJ74" s="971"/>
      <c r="AK74" s="971">
        <v>62</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556</v>
      </c>
      <c r="C75" s="975"/>
      <c r="D75" s="975"/>
      <c r="E75" s="975"/>
      <c r="F75" s="975"/>
      <c r="G75" s="975"/>
      <c r="H75" s="975"/>
      <c r="I75" s="975"/>
      <c r="J75" s="975"/>
      <c r="K75" s="975"/>
      <c r="L75" s="975"/>
      <c r="M75" s="975"/>
      <c r="N75" s="975"/>
      <c r="O75" s="975"/>
      <c r="P75" s="976"/>
      <c r="Q75" s="978">
        <v>5908</v>
      </c>
      <c r="R75" s="979"/>
      <c r="S75" s="979"/>
      <c r="T75" s="979"/>
      <c r="U75" s="980"/>
      <c r="V75" s="981">
        <v>3386</v>
      </c>
      <c r="W75" s="979"/>
      <c r="X75" s="979"/>
      <c r="Y75" s="979"/>
      <c r="Z75" s="980"/>
      <c r="AA75" s="981">
        <v>2522</v>
      </c>
      <c r="AB75" s="979"/>
      <c r="AC75" s="979"/>
      <c r="AD75" s="979"/>
      <c r="AE75" s="980"/>
      <c r="AF75" s="981">
        <v>2522</v>
      </c>
      <c r="AG75" s="979"/>
      <c r="AH75" s="979"/>
      <c r="AI75" s="979"/>
      <c r="AJ75" s="980"/>
      <c r="AK75" s="981">
        <v>0</v>
      </c>
      <c r="AL75" s="979"/>
      <c r="AM75" s="979"/>
      <c r="AN75" s="979"/>
      <c r="AO75" s="980"/>
      <c r="AP75" s="981" t="s">
        <v>558</v>
      </c>
      <c r="AQ75" s="979"/>
      <c r="AR75" s="979"/>
      <c r="AS75" s="979"/>
      <c r="AT75" s="980"/>
      <c r="AU75" s="981" t="s">
        <v>560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557</v>
      </c>
      <c r="C76" s="975"/>
      <c r="D76" s="975"/>
      <c r="E76" s="975"/>
      <c r="F76" s="975"/>
      <c r="G76" s="975"/>
      <c r="H76" s="975"/>
      <c r="I76" s="975"/>
      <c r="J76" s="975"/>
      <c r="K76" s="975"/>
      <c r="L76" s="975"/>
      <c r="M76" s="975"/>
      <c r="N76" s="975"/>
      <c r="O76" s="975"/>
      <c r="P76" s="976"/>
      <c r="Q76" s="978">
        <v>127</v>
      </c>
      <c r="R76" s="979"/>
      <c r="S76" s="979"/>
      <c r="T76" s="979"/>
      <c r="U76" s="980"/>
      <c r="V76" s="981">
        <v>122</v>
      </c>
      <c r="W76" s="979"/>
      <c r="X76" s="979"/>
      <c r="Y76" s="979"/>
      <c r="Z76" s="980"/>
      <c r="AA76" s="981">
        <v>5</v>
      </c>
      <c r="AB76" s="979"/>
      <c r="AC76" s="979"/>
      <c r="AD76" s="979"/>
      <c r="AE76" s="980"/>
      <c r="AF76" s="981">
        <v>5</v>
      </c>
      <c r="AG76" s="979"/>
      <c r="AH76" s="979"/>
      <c r="AI76" s="979"/>
      <c r="AJ76" s="980"/>
      <c r="AK76" s="981">
        <v>10</v>
      </c>
      <c r="AL76" s="979"/>
      <c r="AM76" s="979"/>
      <c r="AN76" s="979"/>
      <c r="AO76" s="980"/>
      <c r="AP76" s="981" t="s">
        <v>559</v>
      </c>
      <c r="AQ76" s="979"/>
      <c r="AR76" s="979"/>
      <c r="AS76" s="979"/>
      <c r="AT76" s="980"/>
      <c r="AU76" s="981" t="s">
        <v>558</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567</v>
      </c>
      <c r="C77" s="975"/>
      <c r="D77" s="975"/>
      <c r="E77" s="975"/>
      <c r="F77" s="975"/>
      <c r="G77" s="975"/>
      <c r="H77" s="975"/>
      <c r="I77" s="975"/>
      <c r="J77" s="975"/>
      <c r="K77" s="975"/>
      <c r="L77" s="975"/>
      <c r="M77" s="975"/>
      <c r="N77" s="975"/>
      <c r="O77" s="975"/>
      <c r="P77" s="976"/>
      <c r="Q77" s="978">
        <v>2518</v>
      </c>
      <c r="R77" s="979"/>
      <c r="S77" s="979"/>
      <c r="T77" s="979"/>
      <c r="U77" s="980"/>
      <c r="V77" s="981">
        <v>1875</v>
      </c>
      <c r="W77" s="979"/>
      <c r="X77" s="979"/>
      <c r="Y77" s="979"/>
      <c r="Z77" s="980"/>
      <c r="AA77" s="981">
        <v>643</v>
      </c>
      <c r="AB77" s="979"/>
      <c r="AC77" s="979"/>
      <c r="AD77" s="979"/>
      <c r="AE77" s="980"/>
      <c r="AF77" s="981">
        <v>6821</v>
      </c>
      <c r="AG77" s="979"/>
      <c r="AH77" s="979"/>
      <c r="AI77" s="979"/>
      <c r="AJ77" s="980"/>
      <c r="AK77" s="981">
        <v>0</v>
      </c>
      <c r="AL77" s="979"/>
      <c r="AM77" s="979"/>
      <c r="AN77" s="979"/>
      <c r="AO77" s="980"/>
      <c r="AP77" s="981">
        <v>2183</v>
      </c>
      <c r="AQ77" s="979"/>
      <c r="AR77" s="979"/>
      <c r="AS77" s="979"/>
      <c r="AT77" s="980"/>
      <c r="AU77" s="981" t="s">
        <v>558</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12208</v>
      </c>
      <c r="AG88" s="959"/>
      <c r="AH88" s="959"/>
      <c r="AI88" s="959"/>
      <c r="AJ88" s="959"/>
      <c r="AK88" s="963"/>
      <c r="AL88" s="963"/>
      <c r="AM88" s="963"/>
      <c r="AN88" s="963"/>
      <c r="AO88" s="963"/>
      <c r="AP88" s="959">
        <v>5433</v>
      </c>
      <c r="AQ88" s="959"/>
      <c r="AR88" s="959"/>
      <c r="AS88" s="959"/>
      <c r="AT88" s="959"/>
      <c r="AU88" s="959">
        <v>88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1275927</v>
      </c>
      <c r="AB110" s="889"/>
      <c r="AC110" s="889"/>
      <c r="AD110" s="889"/>
      <c r="AE110" s="890"/>
      <c r="AF110" s="891">
        <v>1230293</v>
      </c>
      <c r="AG110" s="889"/>
      <c r="AH110" s="889"/>
      <c r="AI110" s="889"/>
      <c r="AJ110" s="890"/>
      <c r="AK110" s="891">
        <v>1194548</v>
      </c>
      <c r="AL110" s="889"/>
      <c r="AM110" s="889"/>
      <c r="AN110" s="889"/>
      <c r="AO110" s="890"/>
      <c r="AP110" s="892">
        <v>29.8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9767352</v>
      </c>
      <c r="BR110" s="842"/>
      <c r="BS110" s="842"/>
      <c r="BT110" s="842"/>
      <c r="BU110" s="842"/>
      <c r="BV110" s="842">
        <v>9192836</v>
      </c>
      <c r="BW110" s="842"/>
      <c r="BX110" s="842"/>
      <c r="BY110" s="842"/>
      <c r="BZ110" s="842"/>
      <c r="CA110" s="842">
        <v>8557239</v>
      </c>
      <c r="CB110" s="842"/>
      <c r="CC110" s="842"/>
      <c r="CD110" s="842"/>
      <c r="CE110" s="842"/>
      <c r="CF110" s="866">
        <v>213.1</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2554233</v>
      </c>
      <c r="BR112" s="817"/>
      <c r="BS112" s="817"/>
      <c r="BT112" s="817"/>
      <c r="BU112" s="817"/>
      <c r="BV112" s="817">
        <v>2404855</v>
      </c>
      <c r="BW112" s="817"/>
      <c r="BX112" s="817"/>
      <c r="BY112" s="817"/>
      <c r="BZ112" s="817"/>
      <c r="CA112" s="817">
        <v>2262160</v>
      </c>
      <c r="CB112" s="817"/>
      <c r="CC112" s="817"/>
      <c r="CD112" s="817"/>
      <c r="CE112" s="817"/>
      <c r="CF112" s="875">
        <v>56.3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185103</v>
      </c>
      <c r="AB113" s="919"/>
      <c r="AC113" s="919"/>
      <c r="AD113" s="919"/>
      <c r="AE113" s="920"/>
      <c r="AF113" s="921">
        <v>196550</v>
      </c>
      <c r="AG113" s="919"/>
      <c r="AH113" s="919"/>
      <c r="AI113" s="919"/>
      <c r="AJ113" s="920"/>
      <c r="AK113" s="921">
        <v>230766</v>
      </c>
      <c r="AL113" s="919"/>
      <c r="AM113" s="919"/>
      <c r="AN113" s="919"/>
      <c r="AO113" s="920"/>
      <c r="AP113" s="922">
        <v>5.7</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130378</v>
      </c>
      <c r="BR113" s="817"/>
      <c r="BS113" s="817"/>
      <c r="BT113" s="817"/>
      <c r="BU113" s="817"/>
      <c r="BV113" s="817">
        <v>108423</v>
      </c>
      <c r="BW113" s="817"/>
      <c r="BX113" s="817"/>
      <c r="BY113" s="817"/>
      <c r="BZ113" s="817"/>
      <c r="CA113" s="817">
        <v>88006</v>
      </c>
      <c r="CB113" s="817"/>
      <c r="CC113" s="817"/>
      <c r="CD113" s="817"/>
      <c r="CE113" s="817"/>
      <c r="CF113" s="875">
        <v>2.2000000000000002</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16441</v>
      </c>
      <c r="AB114" s="780"/>
      <c r="AC114" s="780"/>
      <c r="AD114" s="780"/>
      <c r="AE114" s="781"/>
      <c r="AF114" s="782">
        <v>23251</v>
      </c>
      <c r="AG114" s="780"/>
      <c r="AH114" s="780"/>
      <c r="AI114" s="780"/>
      <c r="AJ114" s="781"/>
      <c r="AK114" s="782">
        <v>27930</v>
      </c>
      <c r="AL114" s="780"/>
      <c r="AM114" s="780"/>
      <c r="AN114" s="780"/>
      <c r="AO114" s="781"/>
      <c r="AP114" s="824">
        <v>0.7</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861048</v>
      </c>
      <c r="BR114" s="817"/>
      <c r="BS114" s="817"/>
      <c r="BT114" s="817"/>
      <c r="BU114" s="817"/>
      <c r="BV114" s="817">
        <v>879896</v>
      </c>
      <c r="BW114" s="817"/>
      <c r="BX114" s="817"/>
      <c r="BY114" s="817"/>
      <c r="BZ114" s="817"/>
      <c r="CA114" s="817">
        <v>918494</v>
      </c>
      <c r="CB114" s="817"/>
      <c r="CC114" s="817"/>
      <c r="CD114" s="817"/>
      <c r="CE114" s="817"/>
      <c r="CF114" s="875">
        <v>22.9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1477471</v>
      </c>
      <c r="AB117" s="903"/>
      <c r="AC117" s="903"/>
      <c r="AD117" s="903"/>
      <c r="AE117" s="904"/>
      <c r="AF117" s="905">
        <v>1450094</v>
      </c>
      <c r="AG117" s="903"/>
      <c r="AH117" s="903"/>
      <c r="AI117" s="903"/>
      <c r="AJ117" s="904"/>
      <c r="AK117" s="905">
        <v>1453244</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13313011</v>
      </c>
      <c r="BR119" s="845"/>
      <c r="BS119" s="845"/>
      <c r="BT119" s="845"/>
      <c r="BU119" s="845"/>
      <c r="BV119" s="845">
        <v>12586010</v>
      </c>
      <c r="BW119" s="845"/>
      <c r="BX119" s="845"/>
      <c r="BY119" s="845"/>
      <c r="BZ119" s="845"/>
      <c r="CA119" s="845">
        <v>11825899</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2336274</v>
      </c>
      <c r="BR120" s="842"/>
      <c r="BS120" s="842"/>
      <c r="BT120" s="842"/>
      <c r="BU120" s="842"/>
      <c r="BV120" s="842">
        <v>2510875</v>
      </c>
      <c r="BW120" s="842"/>
      <c r="BX120" s="842"/>
      <c r="BY120" s="842"/>
      <c r="BZ120" s="842"/>
      <c r="CA120" s="842">
        <v>2504784</v>
      </c>
      <c r="CB120" s="842"/>
      <c r="CC120" s="842"/>
      <c r="CD120" s="842"/>
      <c r="CE120" s="842"/>
      <c r="CF120" s="866">
        <v>62.4</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1569009</v>
      </c>
      <c r="DH120" s="842"/>
      <c r="DI120" s="842"/>
      <c r="DJ120" s="842"/>
      <c r="DK120" s="842"/>
      <c r="DL120" s="842">
        <v>1451169</v>
      </c>
      <c r="DM120" s="842"/>
      <c r="DN120" s="842"/>
      <c r="DO120" s="842"/>
      <c r="DP120" s="842"/>
      <c r="DQ120" s="842">
        <v>1252349</v>
      </c>
      <c r="DR120" s="842"/>
      <c r="DS120" s="842"/>
      <c r="DT120" s="842"/>
      <c r="DU120" s="842"/>
      <c r="DV120" s="843">
        <v>31.2</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442737</v>
      </c>
      <c r="BR121" s="817"/>
      <c r="BS121" s="817"/>
      <c r="BT121" s="817"/>
      <c r="BU121" s="817"/>
      <c r="BV121" s="817">
        <v>375270</v>
      </c>
      <c r="BW121" s="817"/>
      <c r="BX121" s="817"/>
      <c r="BY121" s="817"/>
      <c r="BZ121" s="817"/>
      <c r="CA121" s="817">
        <v>324258</v>
      </c>
      <c r="CB121" s="817"/>
      <c r="CC121" s="817"/>
      <c r="CD121" s="817"/>
      <c r="CE121" s="817"/>
      <c r="CF121" s="875">
        <v>8.1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984385</v>
      </c>
      <c r="DH121" s="817"/>
      <c r="DI121" s="817"/>
      <c r="DJ121" s="817"/>
      <c r="DK121" s="817"/>
      <c r="DL121" s="817">
        <v>952990</v>
      </c>
      <c r="DM121" s="817"/>
      <c r="DN121" s="817"/>
      <c r="DO121" s="817"/>
      <c r="DP121" s="817"/>
      <c r="DQ121" s="817">
        <v>1009522</v>
      </c>
      <c r="DR121" s="817"/>
      <c r="DS121" s="817"/>
      <c r="DT121" s="817"/>
      <c r="DU121" s="817"/>
      <c r="DV121" s="794">
        <v>25.1</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9247068</v>
      </c>
      <c r="BR122" s="845"/>
      <c r="BS122" s="845"/>
      <c r="BT122" s="845"/>
      <c r="BU122" s="845"/>
      <c r="BV122" s="845">
        <v>8787247</v>
      </c>
      <c r="BW122" s="845"/>
      <c r="BX122" s="845"/>
      <c r="BY122" s="845"/>
      <c r="BZ122" s="845"/>
      <c r="CA122" s="845">
        <v>8146889</v>
      </c>
      <c r="CB122" s="845"/>
      <c r="CC122" s="845"/>
      <c r="CD122" s="845"/>
      <c r="CE122" s="845"/>
      <c r="CF122" s="846">
        <v>202.9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v>839</v>
      </c>
      <c r="DH122" s="817"/>
      <c r="DI122" s="817"/>
      <c r="DJ122" s="817"/>
      <c r="DK122" s="817"/>
      <c r="DL122" s="817">
        <v>696</v>
      </c>
      <c r="DM122" s="817"/>
      <c r="DN122" s="817"/>
      <c r="DO122" s="817"/>
      <c r="DP122" s="817"/>
      <c r="DQ122" s="817">
        <v>289</v>
      </c>
      <c r="DR122" s="817"/>
      <c r="DS122" s="817"/>
      <c r="DT122" s="817"/>
      <c r="DU122" s="817"/>
      <c r="DV122" s="794">
        <v>0</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12026079</v>
      </c>
      <c r="BR123" s="833"/>
      <c r="BS123" s="833"/>
      <c r="BT123" s="833"/>
      <c r="BU123" s="833"/>
      <c r="BV123" s="833">
        <v>11673392</v>
      </c>
      <c r="BW123" s="833"/>
      <c r="BX123" s="833"/>
      <c r="BY123" s="833"/>
      <c r="BZ123" s="833"/>
      <c r="CA123" s="833">
        <v>10975931</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31.6</v>
      </c>
      <c r="BR124" s="831"/>
      <c r="BS124" s="831"/>
      <c r="BT124" s="831"/>
      <c r="BU124" s="831"/>
      <c r="BV124" s="831">
        <v>23.1</v>
      </c>
      <c r="BW124" s="831"/>
      <c r="BX124" s="831"/>
      <c r="BY124" s="831"/>
      <c r="BZ124" s="831"/>
      <c r="CA124" s="831">
        <v>21.1</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37951</v>
      </c>
      <c r="AB128" s="801"/>
      <c r="AC128" s="801"/>
      <c r="AD128" s="801"/>
      <c r="AE128" s="802"/>
      <c r="AF128" s="803">
        <v>36119</v>
      </c>
      <c r="AG128" s="801"/>
      <c r="AH128" s="801"/>
      <c r="AI128" s="801"/>
      <c r="AJ128" s="802"/>
      <c r="AK128" s="803">
        <v>33944</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5058872</v>
      </c>
      <c r="AB129" s="780"/>
      <c r="AC129" s="780"/>
      <c r="AD129" s="780"/>
      <c r="AE129" s="781"/>
      <c r="AF129" s="782">
        <v>4909452</v>
      </c>
      <c r="AG129" s="780"/>
      <c r="AH129" s="780"/>
      <c r="AI129" s="780"/>
      <c r="AJ129" s="781"/>
      <c r="AK129" s="782">
        <v>4877000</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995725</v>
      </c>
      <c r="AB130" s="780"/>
      <c r="AC130" s="780"/>
      <c r="AD130" s="780"/>
      <c r="AE130" s="781"/>
      <c r="AF130" s="782">
        <v>960602</v>
      </c>
      <c r="AG130" s="780"/>
      <c r="AH130" s="780"/>
      <c r="AI130" s="780"/>
      <c r="AJ130" s="781"/>
      <c r="AK130" s="782">
        <v>861718</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4063147</v>
      </c>
      <c r="AB131" s="764"/>
      <c r="AC131" s="764"/>
      <c r="AD131" s="764"/>
      <c r="AE131" s="765"/>
      <c r="AF131" s="766">
        <v>3948850</v>
      </c>
      <c r="AG131" s="764"/>
      <c r="AH131" s="764"/>
      <c r="AI131" s="764"/>
      <c r="AJ131" s="765"/>
      <c r="AK131" s="766">
        <v>4015282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21.1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10.92244509</v>
      </c>
      <c r="AB132" s="745"/>
      <c r="AC132" s="745"/>
      <c r="AD132" s="745"/>
      <c r="AE132" s="746"/>
      <c r="AF132" s="747">
        <v>11.481140079999999</v>
      </c>
      <c r="AG132" s="745"/>
      <c r="AH132" s="745"/>
      <c r="AI132" s="745"/>
      <c r="AJ132" s="746"/>
      <c r="AK132" s="747">
        <v>13.886496640000001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12.3</v>
      </c>
      <c r="AB133" s="724"/>
      <c r="AC133" s="724"/>
      <c r="AD133" s="724"/>
      <c r="AE133" s="725"/>
      <c r="AF133" s="723">
        <v>11.6</v>
      </c>
      <c r="AG133" s="724"/>
      <c r="AH133" s="724"/>
      <c r="AI133" s="724"/>
      <c r="AJ133" s="725"/>
      <c r="AK133" s="723">
        <v>12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zklMr2Al6CGxxR9l/s26EUmo/nTxua6Hygb1+5Gk2AOTBBGRVU1Q6azAWLwcJ0fz4/VQpVfgU5BGBskKNsjbA==" saltValue="FRjGOWzpjmNB88ohZkt6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MncDUMpQJ+3kLu7FoBzr0GikqdxRioHTETSfVaLBtCQYm8Z2Z8FgZIi313PsPV0RUsb6qfk90mGXkJWVP2Ryw==" saltValue="WUl/FpWTWoA2Ke9cGRgO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HqVrQ0TsC9WJ1NM5MdPZiCzrZlsRL8xTv3n7RKYBfKtWHxN+lBJRuupBU4uztjxT/9RH01zQHwD74VKT5/5TQ==" saltValue="idslB/XheO0ZKNP0q5+Ms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1066623</v>
      </c>
      <c r="AP9" s="281">
        <v>73958</v>
      </c>
      <c r="AQ9" s="282">
        <v>123213</v>
      </c>
      <c r="AR9" s="283">
        <v>-40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204727</v>
      </c>
      <c r="AP10" s="284">
        <v>14195</v>
      </c>
      <c r="AQ10" s="285">
        <v>19454</v>
      </c>
      <c r="AR10" s="286">
        <v>-27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25142</v>
      </c>
      <c r="AP11" s="284">
        <v>1743</v>
      </c>
      <c r="AQ11" s="285">
        <v>2988</v>
      </c>
      <c r="AR11" s="286">
        <v>-41.7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71676</v>
      </c>
      <c r="AP13" s="284">
        <v>4970</v>
      </c>
      <c r="AQ13" s="285">
        <v>6503</v>
      </c>
      <c r="AR13" s="286">
        <v>-23.6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54710</v>
      </c>
      <c r="AP14" s="284">
        <v>3794</v>
      </c>
      <c r="AQ14" s="285">
        <v>2823</v>
      </c>
      <c r="AR14" s="286">
        <v>34.4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-58994</v>
      </c>
      <c r="AP15" s="284">
        <v>-4091</v>
      </c>
      <c r="AQ15" s="285">
        <v>-6736</v>
      </c>
      <c r="AR15" s="286">
        <v>-39.299999999999997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1363884</v>
      </c>
      <c r="AP16" s="284">
        <v>94570</v>
      </c>
      <c r="AQ16" s="285">
        <v>148246</v>
      </c>
      <c r="AR16" s="286">
        <v>-36.200000000000003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8.0399999999999991</v>
      </c>
      <c r="AP21" s="298">
        <v>12.94</v>
      </c>
      <c r="AQ21" s="299">
        <v>-4.9000000000000004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93.4</v>
      </c>
      <c r="AP22" s="303">
        <v>95.5</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1194548</v>
      </c>
      <c r="AP32" s="312">
        <v>82828</v>
      </c>
      <c r="AQ32" s="313">
        <v>83862</v>
      </c>
      <c r="AR32" s="314">
        <v>-1.2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230766</v>
      </c>
      <c r="AP35" s="312">
        <v>16001</v>
      </c>
      <c r="AQ35" s="313">
        <v>26360</v>
      </c>
      <c r="AR35" s="314">
        <v>-39.299999999999997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27930</v>
      </c>
      <c r="AP36" s="312">
        <v>1937</v>
      </c>
      <c r="AQ36" s="313">
        <v>3483</v>
      </c>
      <c r="AR36" s="314">
        <v>-44.4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t="s">
        <v>486</v>
      </c>
      <c r="AP37" s="312" t="s">
        <v>486</v>
      </c>
      <c r="AQ37" s="313">
        <v>612</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21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-33944</v>
      </c>
      <c r="AP39" s="312">
        <v>-2354</v>
      </c>
      <c r="AQ39" s="313">
        <v>-3285</v>
      </c>
      <c r="AR39" s="314">
        <v>-28.3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-861718</v>
      </c>
      <c r="AP40" s="312">
        <v>-59750</v>
      </c>
      <c r="AQ40" s="313">
        <v>-73039</v>
      </c>
      <c r="AR40" s="314">
        <v>-18.2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557582</v>
      </c>
      <c r="AP41" s="312">
        <v>38662</v>
      </c>
      <c r="AQ41" s="313">
        <v>38015</v>
      </c>
      <c r="AR41" s="314">
        <v>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761272</v>
      </c>
      <c r="AN51" s="334">
        <v>50809</v>
      </c>
      <c r="AO51" s="335">
        <v>-55.2</v>
      </c>
      <c r="AP51" s="336">
        <v>113347</v>
      </c>
      <c r="AQ51" s="337">
        <v>15.1</v>
      </c>
      <c r="AR51" s="338">
        <v>-70.3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333159</v>
      </c>
      <c r="AN52" s="342">
        <v>22236</v>
      </c>
      <c r="AO52" s="343">
        <v>-67.3</v>
      </c>
      <c r="AP52" s="344">
        <v>58728</v>
      </c>
      <c r="AQ52" s="345">
        <v>23.5</v>
      </c>
      <c r="AR52" s="346">
        <v>-90.8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934315</v>
      </c>
      <c r="AN53" s="334">
        <v>63078</v>
      </c>
      <c r="AO53" s="335">
        <v>24.1</v>
      </c>
      <c r="AP53" s="336">
        <v>120302</v>
      </c>
      <c r="AQ53" s="337">
        <v>6.1</v>
      </c>
      <c r="AR53" s="338">
        <v>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557666</v>
      </c>
      <c r="AN54" s="342">
        <v>37650</v>
      </c>
      <c r="AO54" s="343">
        <v>69.3</v>
      </c>
      <c r="AP54" s="344">
        <v>59328</v>
      </c>
      <c r="AQ54" s="345">
        <v>1</v>
      </c>
      <c r="AR54" s="346">
        <v>68.3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680094</v>
      </c>
      <c r="AN55" s="334">
        <v>46252</v>
      </c>
      <c r="AO55" s="335">
        <v>-26.7</v>
      </c>
      <c r="AP55" s="336">
        <v>114841</v>
      </c>
      <c r="AQ55" s="337">
        <v>-4.5</v>
      </c>
      <c r="AR55" s="338">
        <v>-22.2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347866</v>
      </c>
      <c r="AN56" s="342">
        <v>23658</v>
      </c>
      <c r="AO56" s="343">
        <v>-37.200000000000003</v>
      </c>
      <c r="AP56" s="344">
        <v>51589</v>
      </c>
      <c r="AQ56" s="345">
        <v>-13</v>
      </c>
      <c r="AR56" s="346">
        <v>-24.2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1032006</v>
      </c>
      <c r="AN57" s="334">
        <v>70792</v>
      </c>
      <c r="AO57" s="335">
        <v>53.1</v>
      </c>
      <c r="AP57" s="336">
        <v>124145</v>
      </c>
      <c r="AQ57" s="337">
        <v>8.1</v>
      </c>
      <c r="AR57" s="338">
        <v>45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494779</v>
      </c>
      <c r="AN58" s="342">
        <v>33940</v>
      </c>
      <c r="AO58" s="343">
        <v>43.5</v>
      </c>
      <c r="AP58" s="344">
        <v>54761</v>
      </c>
      <c r="AQ58" s="345">
        <v>6.1</v>
      </c>
      <c r="AR58" s="346">
        <v>37.4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1108790</v>
      </c>
      <c r="AN59" s="334">
        <v>76882</v>
      </c>
      <c r="AO59" s="335">
        <v>8.6</v>
      </c>
      <c r="AP59" s="336">
        <v>131480</v>
      </c>
      <c r="AQ59" s="337">
        <v>5.9</v>
      </c>
      <c r="AR59" s="338">
        <v>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352071</v>
      </c>
      <c r="AN60" s="342">
        <v>24412</v>
      </c>
      <c r="AO60" s="343">
        <v>-28.1</v>
      </c>
      <c r="AP60" s="344">
        <v>63148</v>
      </c>
      <c r="AQ60" s="345">
        <v>15.3</v>
      </c>
      <c r="AR60" s="346">
        <v>-43.4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903295</v>
      </c>
      <c r="AN61" s="349">
        <v>61563</v>
      </c>
      <c r="AO61" s="350">
        <v>0.8</v>
      </c>
      <c r="AP61" s="351">
        <v>120823</v>
      </c>
      <c r="AQ61" s="352">
        <v>6.1</v>
      </c>
      <c r="AR61" s="338">
        <v>-5.3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417108</v>
      </c>
      <c r="AN62" s="342">
        <v>28379</v>
      </c>
      <c r="AO62" s="343">
        <v>-4</v>
      </c>
      <c r="AP62" s="344">
        <v>57511</v>
      </c>
      <c r="AQ62" s="345">
        <v>6.6</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KM1yYJFy6Dmb0VYBr+MaP5aDlplWyo90z5wnyqsoUQhzz2b/guhMz9kwuWku0OY03KemkuxLyAAyHlkgsoOpQ==" saltValue="lyWylGLziqYuzZZgsLQj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D1fAZfh6aLvuiwOI9LNDKk22JVBTxMqqJQAPm6nFk3TyrNDu+pXTIOqBk4HTb7ae+8On6Y9OYNmWmaTmj9VGEw==" saltValue="PbjUV+vqwq0X5RyYLayL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qXOL3/8+xg047S1JK0Q6PXCkUqlZX/RVebTTWmbBL2PTMLstBO+IcrZ1OyTsIvpFV9r1ENu36asYEJRNctv8cg==" saltValue="QGWDElpn0gsVUT55LO8s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21.33</v>
      </c>
      <c r="G47" s="12">
        <v>21.4</v>
      </c>
      <c r="H47" s="12">
        <v>23.14</v>
      </c>
      <c r="I47" s="12">
        <v>23.48</v>
      </c>
      <c r="J47" s="13">
        <v>20.84</v>
      </c>
    </row>
    <row r="48" spans="2:10" ht="57.75" customHeight="1" x14ac:dyDescent="0.15">
      <c r="B48" s="14"/>
      <c r="C48" s="1141" t="s">
        <v>4</v>
      </c>
      <c r="D48" s="1141"/>
      <c r="E48" s="1142"/>
      <c r="F48" s="15">
        <v>4.62</v>
      </c>
      <c r="G48" s="16">
        <v>5.67</v>
      </c>
      <c r="H48" s="16">
        <v>3.39</v>
      </c>
      <c r="I48" s="16">
        <v>5.32</v>
      </c>
      <c r="J48" s="17">
        <v>5.0599999999999996</v>
      </c>
    </row>
    <row r="49" spans="2:10" ht="57.75" customHeight="1" thickBot="1" x14ac:dyDescent="0.2">
      <c r="B49" s="18"/>
      <c r="C49" s="1143" t="s">
        <v>5</v>
      </c>
      <c r="D49" s="1143"/>
      <c r="E49" s="1144"/>
      <c r="F49" s="19" t="s">
        <v>529</v>
      </c>
      <c r="G49" s="20" t="s">
        <v>530</v>
      </c>
      <c r="H49" s="20" t="s">
        <v>531</v>
      </c>
      <c r="I49" s="20">
        <v>0.44</v>
      </c>
      <c r="J49" s="21" t="s">
        <v>532</v>
      </c>
    </row>
    <row r="50" spans="2:10" x14ac:dyDescent="0.15"/>
  </sheetData>
  <sheetProtection algorithmName="SHA-512" hashValue="UEygg4Y2b7di/Xrqe4paH+XTEGw7qv4r4pjZUihRthYVL+l/1PK2CdZNdRVM9FRP4Lq91vLIclWia+GwaW8dNw==" saltValue="ORrfPJw9YqDE6G7Pzv5q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情報系ユーザ</cp:lastModifiedBy>
  <dcterms:modified xsi:type="dcterms:W3CDTF">2025-09-09T23:49:56Z</dcterms:modified>
</cp:coreProperties>
</file>